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bubu-my.sharepoint.com/personal/dyskbrokerski_stbu_pl/Documents/Klienci/Celowy Związek Gmin R-XXI/DUL/2021/Przetarg_dokumenty/"/>
    </mc:Choice>
  </mc:AlternateContent>
  <xr:revisionPtr revIDLastSave="1" documentId="8_{D84165DE-D0FE-443C-A66A-46D3E92C3C15}" xr6:coauthVersionLast="46" xr6:coauthVersionMax="46" xr10:uidLastSave="{ECE31333-175D-4AB7-B4D0-D43B111917E1}"/>
  <bookViews>
    <workbookView xWindow="-108" yWindow="-108" windowWidth="23256" windowHeight="12576" xr2:uid="{00000000-000D-0000-FFFF-FFFF00000000}"/>
  </bookViews>
  <sheets>
    <sheet name="Środki trwałe " sheetId="1" r:id="rId1"/>
  </sheets>
  <definedNames>
    <definedName name="_xlnm._FilterDatabase" localSheetId="0" hidden="1">'Środki trwałe '!#REF!</definedName>
    <definedName name="_xlnm.Print_Area" localSheetId="0">'Środki trwałe '!$A$3:$D$106</definedName>
  </definedNames>
  <calcPr calcId="181029"/>
</workbook>
</file>

<file path=xl/calcChain.xml><?xml version="1.0" encoding="utf-8"?>
<calcChain xmlns="http://schemas.openxmlformats.org/spreadsheetml/2006/main">
  <c r="C63" i="1" l="1"/>
  <c r="C97" i="1" l="1"/>
  <c r="C105" i="1" s="1"/>
  <c r="C91" i="1"/>
  <c r="C104" i="1" s="1"/>
  <c r="C86" i="1"/>
  <c r="C81" i="1"/>
  <c r="C102" i="1" s="1"/>
  <c r="C103" i="1" l="1"/>
  <c r="C98" i="1"/>
  <c r="C101" i="1"/>
  <c r="C106" i="1" s="1"/>
  <c r="B101" i="1"/>
  <c r="B102" i="1"/>
  <c r="B103" i="1"/>
  <c r="B104" i="1"/>
  <c r="B105" i="1"/>
</calcChain>
</file>

<file path=xl/sharedStrings.xml><?xml version="1.0" encoding="utf-8"?>
<sst xmlns="http://schemas.openxmlformats.org/spreadsheetml/2006/main" count="193" uniqueCount="96">
  <si>
    <t>Lp</t>
  </si>
  <si>
    <t>Nazwa</t>
  </si>
  <si>
    <t>Budynek administarcyjny - Słajsino</t>
  </si>
  <si>
    <t>Waga samochodowa - Słajsino</t>
  </si>
  <si>
    <t>Budynek portierni - Słajsino</t>
  </si>
  <si>
    <t>Hala sortowni - Słajsino</t>
  </si>
  <si>
    <t>Budynek socjalno sanitarny - Słajsino</t>
  </si>
  <si>
    <t>Boksy na surowce wtórne - Słajsino</t>
  </si>
  <si>
    <t>Boksy odpady problemowe i niebezpieczne - Słajsino</t>
  </si>
  <si>
    <t>Magazyn odpadów wielkogabarytowych - Słajsino</t>
  </si>
  <si>
    <t>Garaż na kompaktor i spycharkę - Słajsino</t>
  </si>
  <si>
    <t>Hala kompostowni z wentylatornią i estakadą - Słajsino</t>
  </si>
  <si>
    <t>Budnek socjalno-sanitarny wraz z pomieszczeniem wagowego - Mielenko Drawskie</t>
  </si>
  <si>
    <t>Waga samochodowa - Mielenko Drawskie</t>
  </si>
  <si>
    <t>Boksy na surowce wtórne - Mielenko Drawskie</t>
  </si>
  <si>
    <t>Boksy na odpady problemowe - Mielenko Drawskie</t>
  </si>
  <si>
    <t>Budynek techniczny obsługi - Mielenko Drawskie</t>
  </si>
  <si>
    <t xml:space="preserve">Budynek administracyjno-socjalny - Świnoujście </t>
  </si>
  <si>
    <t xml:space="preserve">Wiata garażowa - Świnoujście </t>
  </si>
  <si>
    <t>Budynek socjalno sanitarny wraz z pomieszczeniem wagowego - Mokrawica</t>
  </si>
  <si>
    <t xml:space="preserve">Boks na surowce wtórne - Mokrawica </t>
  </si>
  <si>
    <t xml:space="preserve">Boks na odpady problemowe - Mokrawica </t>
  </si>
  <si>
    <t>Ogrodzenie terenu - Słajsino</t>
  </si>
  <si>
    <t>Biofiltr - Słajsino</t>
  </si>
  <si>
    <t>Kontener do utylizacji odcieków  - Słajsino</t>
  </si>
  <si>
    <t>Budynki i budowle</t>
  </si>
  <si>
    <t>razem</t>
  </si>
  <si>
    <t xml:space="preserve">Waga samochodowa - Świnoujście </t>
  </si>
  <si>
    <t xml:space="preserve">Waga samochodowa - Mokrawica </t>
  </si>
  <si>
    <t xml:space="preserve">Myjnia do kół i podwozi </t>
  </si>
  <si>
    <t>Stacja transformatorowa - Słajsino</t>
  </si>
  <si>
    <t>Stacje transformatorowe</t>
  </si>
  <si>
    <t>Linia sortownicza nr 1- Słajsino</t>
  </si>
  <si>
    <t>Linia sortownicza nr 2- Słajsino</t>
  </si>
  <si>
    <t>Linie sortownicze, prasy</t>
  </si>
  <si>
    <t>Ekran Profi elektryczny 199x199</t>
  </si>
  <si>
    <t xml:space="preserve">Niskocenne środki trwałe </t>
  </si>
  <si>
    <t>Wszystko razem</t>
  </si>
  <si>
    <t>Razem</t>
  </si>
  <si>
    <t>Budynek wagowego - Słajsino</t>
  </si>
  <si>
    <t xml:space="preserve">Budynek techniczny ze stacją trafo - Świnoujście </t>
  </si>
  <si>
    <t>Zbiornik na paliwo nr 1 - dwupłaszczowy Fuelmaster 5000 -Słajsino</t>
  </si>
  <si>
    <t>Zbiornik na paliwo nr 2 - dwupłaszczowy BVP 5000 - Słajsino</t>
  </si>
  <si>
    <t>Zbiornik na paliwo nr 3 - dwupłaszczowy BVP 5000 - Słajsino</t>
  </si>
  <si>
    <t>Zbiornik na paliwo nr 4 -Trackmaster 900L Bipompa - Słajsino</t>
  </si>
  <si>
    <t xml:space="preserve">Zbiornik na paliwo nr 1 - dwupłaszczowy Fuelmaster 5000 - Mielenko Drawskie </t>
  </si>
  <si>
    <t>Zbiornik na paliwo nr 1 - dwupłaszczowy Fuelmaster 5000 - Mokrawica</t>
  </si>
  <si>
    <t xml:space="preserve">Zbiornik na paliwo nr 1 - dwupłaszczowy Fuelmaster 5000 - Świnoujście </t>
  </si>
  <si>
    <t>Oświetlenie zewnętrzne - Słajsino</t>
  </si>
  <si>
    <t>Oświetlenie zewnętrzne -  Mielenko Drawskie</t>
  </si>
  <si>
    <t xml:space="preserve">Oświetlenie zewnętrzne - Świnoujście </t>
  </si>
  <si>
    <t xml:space="preserve">Kontener Bamor - Świnoujście </t>
  </si>
  <si>
    <t>Wagi samochodowe, zbiorniki na paliwo, myjnia do kół i podwozi</t>
  </si>
  <si>
    <t>Domek dla jaskółek</t>
  </si>
  <si>
    <t>Waga platformowa A1255 - 1500KG</t>
  </si>
  <si>
    <t>Szlaban z oprzyrządowaniem</t>
  </si>
  <si>
    <t>Schody pomostowe</t>
  </si>
  <si>
    <t>Budynk socjalno techniczny</t>
  </si>
  <si>
    <t>Wiata podwójna widokowa</t>
  </si>
  <si>
    <t>Boksy na odpady niebezpieczne i problemowe Świnoujście</t>
  </si>
  <si>
    <t>Boksy na surowce wtórne Świnoujście</t>
  </si>
  <si>
    <t>Stacja transformatorowa 300kW Słajsino</t>
  </si>
  <si>
    <t>Wiata stalowa Świnoujście</t>
  </si>
  <si>
    <t>Zrekultywowane składowisko odpadów w m. Recław</t>
  </si>
  <si>
    <t>Zrekultywowane składowisko odpadów w m.Włodarka</t>
  </si>
  <si>
    <t>Zrekultywowane składowisko odpadów w m. Komorowo</t>
  </si>
  <si>
    <t>Zrekultywowane składowisko odpadów w m.Mielenko Drawskie dz. 239 i 240</t>
  </si>
  <si>
    <t>Zrekultywowane składowisko odpadów w m.Mielenko Drawskie dz. Nr 233/9</t>
  </si>
  <si>
    <t>Zrekultywowane składowisko odpadów w m.Świnoujście - Przytór</t>
  </si>
  <si>
    <t>Zrekultywowane składowisko odpadów w m. Świnoujście - Przytór dz. 942</t>
  </si>
  <si>
    <t>Zrekultywowane składowisko odpadów w m. Chrząstowo</t>
  </si>
  <si>
    <t>Zrekultywowane składowisko odpadów w m.Kłęby</t>
  </si>
  <si>
    <t>Zrekultywowane składowisko odpadów w m.Osina</t>
  </si>
  <si>
    <t>Zrekultywowane składowisko odpadów w m.Godowo</t>
  </si>
  <si>
    <t>Zrekultywowane składowisko odpadów w m. Kraśnik Łobeski</t>
  </si>
  <si>
    <t>Zrekultywowane składowisko odpadów w m. Wierzchowo</t>
  </si>
  <si>
    <t>Zrekultywowane składowisko odpadów w m.Złocieniec</t>
  </si>
  <si>
    <t>Zrekultywowane składowisko odpadów w m.Stawno</t>
  </si>
  <si>
    <t>Zrekultywowane składowisko odpadów w m.Kusin</t>
  </si>
  <si>
    <t>Stacja transformatorowa - Mokrawica</t>
  </si>
  <si>
    <t>Prasa stacjonarna nr 1 - Słajsino</t>
  </si>
  <si>
    <t>Prasa stacjonarna nr 2 - Słajsino</t>
  </si>
  <si>
    <t>Maszyny, urządzenia, pozostałe środki trwałe</t>
  </si>
  <si>
    <t>Oświetlenie zewnętrzne - Mokrawica</t>
  </si>
  <si>
    <t>Odtworzeniowa</t>
  </si>
  <si>
    <t>Wartość w zł bez VAT</t>
  </si>
  <si>
    <t>Kwatera składowania odpadów nr 2  - Słajsino</t>
  </si>
  <si>
    <t>Kwatera składowania odpadów nr 1 - Słajsino</t>
  </si>
  <si>
    <t>Wiata osłonowa nad sekcją balastu</t>
  </si>
  <si>
    <t>Ekran osłonowy + ogrodzenie z bramą i furtką - Mokrawica</t>
  </si>
  <si>
    <t>Instalacja fotowoltaiczna o mocy 0,4 MW - Słajsino</t>
  </si>
  <si>
    <t>Osłony przeciw rozwiewanu odpadów</t>
  </si>
  <si>
    <t>Agregat prądotwórczy</t>
  </si>
  <si>
    <t>Budynek warsztatowo garażowy - Słajsino</t>
  </si>
  <si>
    <t>spoób określenia wartości</t>
  </si>
  <si>
    <t xml:space="preserve"> Wykaz środków trwałych_ubezpieczenie mienia od ryzyk wszystkich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</si>
</sst>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[$zł-415]_-;\-* #,##0.00\ [$zł-415]_-;_-* &quot;-&quot;??\ [$zł-415]_-;_-@_-"/>
  </numFmts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49" fontId="4" fillId="0" borderId="5" xfId="0" applyNumberFormat="1" applyFont="1" applyFill="1" applyBorder="1"/>
    <xf numFmtId="49" fontId="4" fillId="0" borderId="6" xfId="0" applyNumberFormat="1" applyFont="1" applyFill="1" applyBorder="1"/>
    <xf numFmtId="49" fontId="4" fillId="0" borderId="7" xfId="0" applyNumberFormat="1" applyFont="1" applyFill="1" applyBorder="1"/>
    <xf numFmtId="3" fontId="3" fillId="0" borderId="14" xfId="0" applyNumberFormat="1" applyFont="1" applyFill="1" applyBorder="1" applyAlignment="1">
      <alignment horizontal="left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/>
    <xf numFmtId="49" fontId="4" fillId="0" borderId="16" xfId="0" applyNumberFormat="1" applyFont="1" applyFill="1" applyBorder="1"/>
    <xf numFmtId="0" fontId="4" fillId="0" borderId="17" xfId="0" applyFont="1" applyFill="1" applyBorder="1"/>
    <xf numFmtId="0" fontId="4" fillId="0" borderId="17" xfId="0" applyFont="1" applyFill="1" applyBorder="1" applyAlignment="1">
      <alignment wrapText="1"/>
    </xf>
    <xf numFmtId="49" fontId="4" fillId="0" borderId="16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 wrapText="1"/>
    </xf>
    <xf numFmtId="3" fontId="3" fillId="0" borderId="13" xfId="0" applyNumberFormat="1" applyFont="1" applyFill="1" applyBorder="1" applyAlignment="1">
      <alignment horizontal="left"/>
    </xf>
    <xf numFmtId="0" fontId="4" fillId="0" borderId="18" xfId="0" applyFont="1" applyFill="1" applyBorder="1"/>
    <xf numFmtId="49" fontId="6" fillId="0" borderId="6" xfId="0" applyNumberFormat="1" applyFont="1" applyFill="1" applyBorder="1" applyAlignment="1">
      <alignment vertical="center" wrapText="1"/>
    </xf>
    <xf numFmtId="49" fontId="6" fillId="0" borderId="7" xfId="0" applyNumberFormat="1" applyFont="1" applyFill="1" applyBorder="1" applyAlignment="1">
      <alignment vertical="center" wrapText="1"/>
    </xf>
    <xf numFmtId="4" fontId="4" fillId="0" borderId="5" xfId="1" applyNumberFormat="1" applyFont="1" applyFill="1" applyBorder="1" applyAlignment="1">
      <alignment vertical="center"/>
    </xf>
    <xf numFmtId="4" fontId="4" fillId="0" borderId="6" xfId="1" applyNumberFormat="1" applyFont="1" applyFill="1" applyBorder="1" applyAlignment="1">
      <alignment vertical="center"/>
    </xf>
    <xf numFmtId="4" fontId="4" fillId="0" borderId="7" xfId="1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vertical="center"/>
    </xf>
    <xf numFmtId="49" fontId="6" fillId="0" borderId="0" xfId="0" applyNumberFormat="1" applyFont="1" applyFill="1" applyBorder="1"/>
    <xf numFmtId="49" fontId="6" fillId="0" borderId="17" xfId="0" applyNumberFormat="1" applyFont="1" applyFill="1" applyBorder="1"/>
    <xf numFmtId="0" fontId="3" fillId="0" borderId="0" xfId="0" applyFont="1" applyFill="1" applyAlignment="1">
      <alignment horizontal="left"/>
    </xf>
    <xf numFmtId="0" fontId="4" fillId="0" borderId="0" xfId="0" applyFont="1" applyFill="1"/>
    <xf numFmtId="4" fontId="4" fillId="0" borderId="0" xfId="0" applyNumberFormat="1" applyFont="1" applyFill="1"/>
    <xf numFmtId="49" fontId="3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6" fillId="0" borderId="5" xfId="0" applyNumberFormat="1" applyFont="1" applyFill="1" applyBorder="1" applyAlignment="1">
      <alignment vertical="center" wrapText="1"/>
    </xf>
    <xf numFmtId="44" fontId="7" fillId="0" borderId="5" xfId="0" applyNumberFormat="1" applyFont="1" applyFill="1" applyBorder="1" applyAlignment="1">
      <alignment vertical="center" wrapText="1"/>
    </xf>
    <xf numFmtId="44" fontId="6" fillId="0" borderId="6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9" fontId="6" fillId="0" borderId="6" xfId="0" applyNumberFormat="1" applyFont="1" applyFill="1" applyBorder="1"/>
    <xf numFmtId="44" fontId="6" fillId="0" borderId="6" xfId="0" applyNumberFormat="1" applyFont="1" applyFill="1" applyBorder="1" applyAlignment="1">
      <alignment vertical="center"/>
    </xf>
    <xf numFmtId="1" fontId="6" fillId="0" borderId="6" xfId="0" applyNumberFormat="1" applyFont="1" applyFill="1" applyBorder="1" applyAlignment="1">
      <alignment vertical="center" wrapText="1"/>
    </xf>
    <xf numFmtId="165" fontId="4" fillId="0" borderId="0" xfId="0" applyNumberFormat="1" applyFont="1" applyFill="1"/>
    <xf numFmtId="44" fontId="6" fillId="0" borderId="7" xfId="0" applyNumberFormat="1" applyFont="1" applyFill="1" applyBorder="1" applyAlignment="1">
      <alignment vertical="center" wrapText="1"/>
    </xf>
    <xf numFmtId="3" fontId="3" fillId="0" borderId="4" xfId="0" applyNumberFormat="1" applyFont="1" applyFill="1" applyBorder="1" applyAlignment="1">
      <alignment horizontal="left"/>
    </xf>
    <xf numFmtId="0" fontId="3" fillId="0" borderId="1" xfId="0" applyFont="1" applyFill="1" applyBorder="1"/>
    <xf numFmtId="44" fontId="3" fillId="0" borderId="2" xfId="0" applyNumberFormat="1" applyFont="1" applyFill="1" applyBorder="1"/>
    <xf numFmtId="3" fontId="3" fillId="0" borderId="8" xfId="0" applyNumberFormat="1" applyFont="1" applyFill="1" applyBorder="1" applyAlignment="1">
      <alignment vertical="center"/>
    </xf>
    <xf numFmtId="4" fontId="3" fillId="0" borderId="0" xfId="0" applyNumberFormat="1" applyFont="1" applyFill="1"/>
    <xf numFmtId="0" fontId="3" fillId="0" borderId="0" xfId="0" applyFont="1" applyFill="1"/>
    <xf numFmtId="0" fontId="4" fillId="0" borderId="5" xfId="0" applyFont="1" applyFill="1" applyBorder="1"/>
    <xf numFmtId="0" fontId="4" fillId="0" borderId="6" xfId="0" applyFont="1" applyFill="1" applyBorder="1"/>
    <xf numFmtId="4" fontId="4" fillId="0" borderId="6" xfId="0" applyNumberFormat="1" applyFont="1" applyFill="1" applyBorder="1" applyAlignment="1">
      <alignment vertical="center" wrapText="1"/>
    </xf>
    <xf numFmtId="3" fontId="3" fillId="0" borderId="19" xfId="0" applyNumberFormat="1" applyFont="1" applyFill="1" applyBorder="1" applyAlignment="1">
      <alignment horizontal="left"/>
    </xf>
    <xf numFmtId="4" fontId="4" fillId="0" borderId="7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left"/>
    </xf>
    <xf numFmtId="0" fontId="3" fillId="0" borderId="2" xfId="0" applyFont="1" applyFill="1" applyBorder="1"/>
    <xf numFmtId="3" fontId="3" fillId="0" borderId="15" xfId="0" applyNumberFormat="1" applyFont="1" applyFill="1" applyBorder="1" applyAlignment="1">
      <alignment horizontal="left"/>
    </xf>
    <xf numFmtId="4" fontId="4" fillId="0" borderId="7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horizontal="left"/>
    </xf>
    <xf numFmtId="4" fontId="6" fillId="0" borderId="6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horizontal="left"/>
    </xf>
    <xf numFmtId="4" fontId="6" fillId="0" borderId="21" xfId="0" applyNumberFormat="1" applyFont="1" applyFill="1" applyBorder="1" applyAlignment="1">
      <alignment vertical="center"/>
    </xf>
    <xf numFmtId="4" fontId="4" fillId="0" borderId="21" xfId="1" applyNumberFormat="1" applyFont="1" applyFill="1" applyBorder="1" applyAlignment="1">
      <alignment vertical="center"/>
    </xf>
    <xf numFmtId="0" fontId="3" fillId="0" borderId="9" xfId="0" applyFont="1" applyFill="1" applyBorder="1"/>
    <xf numFmtId="4" fontId="3" fillId="0" borderId="2" xfId="0" applyNumberFormat="1" applyFont="1" applyFill="1" applyBorder="1" applyAlignment="1">
      <alignment vertical="center"/>
    </xf>
    <xf numFmtId="49" fontId="4" fillId="0" borderId="17" xfId="0" applyNumberFormat="1" applyFont="1" applyFill="1" applyBorder="1"/>
    <xf numFmtId="0" fontId="3" fillId="0" borderId="4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3" fontId="4" fillId="0" borderId="12" xfId="0" applyNumberFormat="1" applyFont="1" applyFill="1" applyBorder="1"/>
    <xf numFmtId="164" fontId="4" fillId="0" borderId="10" xfId="0" applyNumberFormat="1" applyFont="1" applyFill="1" applyBorder="1"/>
    <xf numFmtId="3" fontId="4" fillId="0" borderId="0" xfId="0" applyNumberFormat="1" applyFont="1" applyFill="1"/>
    <xf numFmtId="3" fontId="4" fillId="0" borderId="4" xfId="0" applyNumberFormat="1" applyFont="1" applyFill="1" applyBorder="1"/>
    <xf numFmtId="3" fontId="4" fillId="0" borderId="0" xfId="0" applyNumberFormat="1" applyFont="1" applyFill="1" applyBorder="1"/>
    <xf numFmtId="3" fontId="3" fillId="0" borderId="4" xfId="0" applyNumberFormat="1" applyFont="1" applyFill="1" applyBorder="1"/>
    <xf numFmtId="164" fontId="3" fillId="0" borderId="10" xfId="0" applyNumberFormat="1" applyFont="1" applyFill="1" applyBorder="1"/>
    <xf numFmtId="3" fontId="3" fillId="0" borderId="0" xfId="0" applyNumberFormat="1" applyFont="1" applyFill="1"/>
    <xf numFmtId="49" fontId="3" fillId="0" borderId="0" xfId="0" applyNumberFormat="1" applyFont="1" applyFill="1" applyBorder="1" applyAlignment="1">
      <alignment horizontal="center"/>
    </xf>
    <xf numFmtId="44" fontId="6" fillId="0" borderId="7" xfId="0" applyNumberFormat="1" applyFont="1" applyFill="1" applyBorder="1" applyAlignment="1">
      <alignment horizontal="right" vertical="center" wrapText="1"/>
    </xf>
    <xf numFmtId="44" fontId="6" fillId="0" borderId="5" xfId="0" applyNumberFormat="1" applyFont="1" applyFill="1" applyBorder="1" applyAlignment="1">
      <alignment horizontal="righ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07"/>
  <sheetViews>
    <sheetView tabSelected="1" zoomScaleNormal="100" workbookViewId="0">
      <selection activeCell="C13" sqref="C13"/>
    </sheetView>
  </sheetViews>
  <sheetFormatPr defaultColWidth="9.109375" defaultRowHeight="13.8" x14ac:dyDescent="0.3"/>
  <cols>
    <col min="1" max="1" width="4" style="23" bestFit="1" customWidth="1"/>
    <col min="2" max="2" width="45.77734375" style="24" customWidth="1"/>
    <col min="3" max="3" width="31" style="25" customWidth="1"/>
    <col min="4" max="4" width="22.88671875" style="25" customWidth="1"/>
    <col min="5" max="5" width="13.88671875" style="24" customWidth="1"/>
    <col min="6" max="6" width="11" style="24" bestFit="1" customWidth="1"/>
    <col min="7" max="7" width="9.109375" style="24"/>
    <col min="8" max="8" width="9.109375" style="24" customWidth="1"/>
    <col min="9" max="9" width="9.109375" style="24"/>
    <col min="10" max="10" width="9.109375" style="24" customWidth="1"/>
    <col min="11" max="16384" width="9.109375" style="24"/>
  </cols>
  <sheetData>
    <row r="2" spans="1:5" x14ac:dyDescent="0.3">
      <c r="B2" s="24" t="s">
        <v>95</v>
      </c>
    </row>
    <row r="3" spans="1:5" ht="14.4" thickBot="1" x14ac:dyDescent="0.35">
      <c r="A3" s="79"/>
      <c r="B3" s="79"/>
      <c r="C3" s="79"/>
      <c r="D3" s="26"/>
    </row>
    <row r="4" spans="1:5" s="30" customFormat="1" ht="14.4" thickBot="1" x14ac:dyDescent="0.3">
      <c r="A4" s="27" t="s">
        <v>0</v>
      </c>
      <c r="B4" s="28" t="s">
        <v>1</v>
      </c>
      <c r="C4" s="29" t="s">
        <v>85</v>
      </c>
      <c r="D4" s="29" t="s">
        <v>94</v>
      </c>
    </row>
    <row r="5" spans="1:5" s="30" customFormat="1" x14ac:dyDescent="0.3">
      <c r="A5" s="12">
        <v>1</v>
      </c>
      <c r="B5" s="31" t="s">
        <v>2</v>
      </c>
      <c r="C5" s="32">
        <v>2083388.29</v>
      </c>
      <c r="D5" s="16" t="s">
        <v>84</v>
      </c>
    </row>
    <row r="6" spans="1:5" s="30" customFormat="1" x14ac:dyDescent="0.3">
      <c r="A6" s="4">
        <v>2</v>
      </c>
      <c r="B6" s="14" t="s">
        <v>39</v>
      </c>
      <c r="C6" s="33">
        <v>74745.5</v>
      </c>
      <c r="D6" s="16" t="s">
        <v>84</v>
      </c>
      <c r="E6" s="34"/>
    </row>
    <row r="7" spans="1:5" s="30" customFormat="1" x14ac:dyDescent="0.3">
      <c r="A7" s="12">
        <v>3</v>
      </c>
      <c r="B7" s="14" t="s">
        <v>57</v>
      </c>
      <c r="C7" s="33">
        <v>2442901.67</v>
      </c>
      <c r="D7" s="16" t="s">
        <v>84</v>
      </c>
    </row>
    <row r="8" spans="1:5" s="30" customFormat="1" x14ac:dyDescent="0.3">
      <c r="A8" s="4">
        <v>4</v>
      </c>
      <c r="B8" s="14" t="s">
        <v>4</v>
      </c>
      <c r="C8" s="33">
        <v>72666.83</v>
      </c>
      <c r="D8" s="16" t="s">
        <v>84</v>
      </c>
    </row>
    <row r="9" spans="1:5" s="30" customFormat="1" x14ac:dyDescent="0.3">
      <c r="A9" s="12">
        <v>5</v>
      </c>
      <c r="B9" s="14" t="s">
        <v>5</v>
      </c>
      <c r="C9" s="80">
        <v>11537840.369999999</v>
      </c>
      <c r="D9" s="16" t="s">
        <v>84</v>
      </c>
    </row>
    <row r="10" spans="1:5" s="30" customFormat="1" x14ac:dyDescent="0.3">
      <c r="A10" s="4">
        <v>6</v>
      </c>
      <c r="B10" s="14" t="s">
        <v>6</v>
      </c>
      <c r="C10" s="81"/>
      <c r="D10" s="16" t="s">
        <v>84</v>
      </c>
    </row>
    <row r="11" spans="1:5" s="30" customFormat="1" x14ac:dyDescent="0.3">
      <c r="A11" s="12">
        <v>7</v>
      </c>
      <c r="B11" s="14" t="s">
        <v>7</v>
      </c>
      <c r="C11" s="33">
        <v>923165.1</v>
      </c>
      <c r="D11" s="16" t="s">
        <v>84</v>
      </c>
    </row>
    <row r="12" spans="1:5" s="30" customFormat="1" x14ac:dyDescent="0.3">
      <c r="A12" s="4">
        <v>8</v>
      </c>
      <c r="B12" s="14" t="s">
        <v>7</v>
      </c>
      <c r="C12" s="33">
        <v>388769.47</v>
      </c>
      <c r="D12" s="16" t="s">
        <v>84</v>
      </c>
      <c r="E12" s="34"/>
    </row>
    <row r="13" spans="1:5" s="30" customFormat="1" x14ac:dyDescent="0.3">
      <c r="A13" s="12">
        <v>9</v>
      </c>
      <c r="B13" s="14" t="s">
        <v>8</v>
      </c>
      <c r="C13" s="33">
        <v>617687.9</v>
      </c>
      <c r="D13" s="16" t="s">
        <v>84</v>
      </c>
    </row>
    <row r="14" spans="1:5" s="30" customFormat="1" x14ac:dyDescent="0.3">
      <c r="A14" s="4">
        <v>10</v>
      </c>
      <c r="B14" s="14" t="s">
        <v>8</v>
      </c>
      <c r="C14" s="33">
        <v>631554.82999999996</v>
      </c>
      <c r="D14" s="16" t="s">
        <v>84</v>
      </c>
    </row>
    <row r="15" spans="1:5" s="30" customFormat="1" x14ac:dyDescent="0.3">
      <c r="A15" s="12">
        <v>11</v>
      </c>
      <c r="B15" s="14" t="s">
        <v>9</v>
      </c>
      <c r="C15" s="33">
        <v>348282.05</v>
      </c>
      <c r="D15" s="16" t="s">
        <v>84</v>
      </c>
    </row>
    <row r="16" spans="1:5" s="30" customFormat="1" x14ac:dyDescent="0.3">
      <c r="A16" s="4">
        <v>12</v>
      </c>
      <c r="B16" s="14" t="s">
        <v>93</v>
      </c>
      <c r="C16" s="33">
        <v>430129.72</v>
      </c>
      <c r="D16" s="16" t="s">
        <v>84</v>
      </c>
      <c r="E16" s="34"/>
    </row>
    <row r="17" spans="1:5" s="30" customFormat="1" x14ac:dyDescent="0.3">
      <c r="A17" s="12">
        <v>13</v>
      </c>
      <c r="B17" s="14" t="s">
        <v>10</v>
      </c>
      <c r="C17" s="33">
        <v>278197.71999999997</v>
      </c>
      <c r="D17" s="16" t="s">
        <v>84</v>
      </c>
    </row>
    <row r="18" spans="1:5" s="30" customFormat="1" x14ac:dyDescent="0.3">
      <c r="A18" s="4">
        <v>14</v>
      </c>
      <c r="B18" s="14" t="s">
        <v>11</v>
      </c>
      <c r="C18" s="33">
        <v>13530809.48</v>
      </c>
      <c r="D18" s="16" t="s">
        <v>84</v>
      </c>
    </row>
    <row r="19" spans="1:5" s="30" customFormat="1" x14ac:dyDescent="0.3">
      <c r="A19" s="12">
        <v>15</v>
      </c>
      <c r="B19" s="35" t="s">
        <v>22</v>
      </c>
      <c r="C19" s="36">
        <v>763747.2</v>
      </c>
      <c r="D19" s="16" t="s">
        <v>84</v>
      </c>
    </row>
    <row r="20" spans="1:5" s="30" customFormat="1" x14ac:dyDescent="0.3">
      <c r="A20" s="4">
        <v>16</v>
      </c>
      <c r="B20" s="35" t="s">
        <v>23</v>
      </c>
      <c r="C20" s="36">
        <v>782107.09</v>
      </c>
      <c r="D20" s="16" t="s">
        <v>84</v>
      </c>
    </row>
    <row r="21" spans="1:5" s="30" customFormat="1" x14ac:dyDescent="0.3">
      <c r="A21" s="12">
        <v>17</v>
      </c>
      <c r="B21" s="35" t="s">
        <v>24</v>
      </c>
      <c r="C21" s="36">
        <v>3913886</v>
      </c>
      <c r="D21" s="16" t="s">
        <v>84</v>
      </c>
    </row>
    <row r="22" spans="1:5" s="30" customFormat="1" x14ac:dyDescent="0.3">
      <c r="A22" s="12">
        <v>18</v>
      </c>
      <c r="B22" s="35" t="s">
        <v>58</v>
      </c>
      <c r="C22" s="36">
        <v>111888</v>
      </c>
      <c r="D22" s="16" t="s">
        <v>84</v>
      </c>
    </row>
    <row r="23" spans="1:5" s="30" customFormat="1" x14ac:dyDescent="0.3">
      <c r="A23" s="12">
        <v>19</v>
      </c>
      <c r="B23" s="35" t="s">
        <v>86</v>
      </c>
      <c r="C23" s="36">
        <v>7065300</v>
      </c>
      <c r="D23" s="16" t="s">
        <v>84</v>
      </c>
    </row>
    <row r="24" spans="1:5" s="30" customFormat="1" x14ac:dyDescent="0.3">
      <c r="A24" s="12">
        <v>20</v>
      </c>
      <c r="B24" s="35" t="s">
        <v>48</v>
      </c>
      <c r="C24" s="36">
        <v>159631.87</v>
      </c>
      <c r="D24" s="16" t="s">
        <v>84</v>
      </c>
    </row>
    <row r="25" spans="1:5" ht="27.6" x14ac:dyDescent="0.3">
      <c r="A25" s="12">
        <v>21</v>
      </c>
      <c r="B25" s="37" t="s">
        <v>12</v>
      </c>
      <c r="C25" s="33">
        <v>262419.20000000001</v>
      </c>
      <c r="D25" s="16" t="s">
        <v>84</v>
      </c>
    </row>
    <row r="26" spans="1:5" x14ac:dyDescent="0.3">
      <c r="A26" s="12">
        <v>22</v>
      </c>
      <c r="B26" s="35" t="s">
        <v>14</v>
      </c>
      <c r="C26" s="36">
        <v>269322.23999999999</v>
      </c>
      <c r="D26" s="16" t="s">
        <v>84</v>
      </c>
    </row>
    <row r="27" spans="1:5" x14ac:dyDescent="0.3">
      <c r="A27" s="12">
        <v>23</v>
      </c>
      <c r="B27" s="35" t="s">
        <v>15</v>
      </c>
      <c r="C27" s="36">
        <v>234233.73</v>
      </c>
      <c r="D27" s="16" t="s">
        <v>84</v>
      </c>
      <c r="E27" s="25"/>
    </row>
    <row r="28" spans="1:5" x14ac:dyDescent="0.3">
      <c r="A28" s="12">
        <v>24</v>
      </c>
      <c r="B28" s="35" t="s">
        <v>16</v>
      </c>
      <c r="C28" s="36">
        <v>164633.99</v>
      </c>
      <c r="D28" s="16" t="s">
        <v>84</v>
      </c>
    </row>
    <row r="29" spans="1:5" x14ac:dyDescent="0.3">
      <c r="A29" s="12">
        <v>25</v>
      </c>
      <c r="B29" s="35" t="s">
        <v>49</v>
      </c>
      <c r="C29" s="36">
        <v>35767</v>
      </c>
      <c r="D29" s="16" t="s">
        <v>84</v>
      </c>
    </row>
    <row r="30" spans="1:5" x14ac:dyDescent="0.3">
      <c r="A30" s="12">
        <v>26</v>
      </c>
      <c r="B30" s="35" t="s">
        <v>17</v>
      </c>
      <c r="C30" s="36">
        <v>330320.90999999997</v>
      </c>
      <c r="D30" s="16" t="s">
        <v>84</v>
      </c>
    </row>
    <row r="31" spans="1:5" x14ac:dyDescent="0.3">
      <c r="A31" s="12">
        <v>27</v>
      </c>
      <c r="B31" s="35" t="s">
        <v>40</v>
      </c>
      <c r="C31" s="36">
        <v>121936.47</v>
      </c>
      <c r="D31" s="16" t="s">
        <v>84</v>
      </c>
    </row>
    <row r="32" spans="1:5" x14ac:dyDescent="0.3">
      <c r="A32" s="12">
        <v>28</v>
      </c>
      <c r="B32" s="35" t="s">
        <v>62</v>
      </c>
      <c r="C32" s="36">
        <v>148464.72</v>
      </c>
      <c r="D32" s="16" t="s">
        <v>84</v>
      </c>
    </row>
    <row r="33" spans="1:5" x14ac:dyDescent="0.3">
      <c r="A33" s="12">
        <v>29</v>
      </c>
      <c r="B33" s="35" t="s">
        <v>18</v>
      </c>
      <c r="C33" s="36">
        <v>404064.79</v>
      </c>
      <c r="D33" s="16" t="s">
        <v>84</v>
      </c>
    </row>
    <row r="34" spans="1:5" x14ac:dyDescent="0.3">
      <c r="A34" s="12">
        <v>30</v>
      </c>
      <c r="B34" s="35" t="s">
        <v>88</v>
      </c>
      <c r="C34" s="36">
        <v>905911.63</v>
      </c>
      <c r="D34" s="16" t="s">
        <v>84</v>
      </c>
    </row>
    <row r="35" spans="1:5" x14ac:dyDescent="0.3">
      <c r="A35" s="12">
        <v>31</v>
      </c>
      <c r="B35" s="35" t="s">
        <v>51</v>
      </c>
      <c r="C35" s="36">
        <v>10094.629999999999</v>
      </c>
      <c r="D35" s="16" t="s">
        <v>84</v>
      </c>
    </row>
    <row r="36" spans="1:5" x14ac:dyDescent="0.3">
      <c r="A36" s="12">
        <v>32</v>
      </c>
      <c r="B36" s="35" t="s">
        <v>50</v>
      </c>
      <c r="C36" s="36">
        <v>84045</v>
      </c>
      <c r="D36" s="16" t="s">
        <v>84</v>
      </c>
    </row>
    <row r="37" spans="1:5" x14ac:dyDescent="0.3">
      <c r="A37" s="12">
        <v>33</v>
      </c>
      <c r="B37" s="35" t="s">
        <v>59</v>
      </c>
      <c r="C37" s="36">
        <v>630016.31999999995</v>
      </c>
      <c r="D37" s="16" t="s">
        <v>84</v>
      </c>
    </row>
    <row r="38" spans="1:5" x14ac:dyDescent="0.3">
      <c r="A38" s="12">
        <v>34</v>
      </c>
      <c r="B38" s="35" t="s">
        <v>60</v>
      </c>
      <c r="C38" s="36">
        <v>388769.47</v>
      </c>
      <c r="D38" s="16" t="s">
        <v>84</v>
      </c>
      <c r="E38" s="25"/>
    </row>
    <row r="39" spans="1:5" x14ac:dyDescent="0.3">
      <c r="A39" s="12">
        <v>35</v>
      </c>
      <c r="B39" s="35" t="s">
        <v>19</v>
      </c>
      <c r="C39" s="36">
        <v>269604.47999999998</v>
      </c>
      <c r="D39" s="16" t="s">
        <v>84</v>
      </c>
    </row>
    <row r="40" spans="1:5" x14ac:dyDescent="0.3">
      <c r="A40" s="12">
        <v>36</v>
      </c>
      <c r="B40" s="35" t="s">
        <v>20</v>
      </c>
      <c r="C40" s="36">
        <v>269322.23999999999</v>
      </c>
      <c r="D40" s="16" t="s">
        <v>84</v>
      </c>
    </row>
    <row r="41" spans="1:5" x14ac:dyDescent="0.3">
      <c r="A41" s="12">
        <v>37</v>
      </c>
      <c r="B41" s="35" t="s">
        <v>21</v>
      </c>
      <c r="C41" s="36">
        <v>249748.62</v>
      </c>
      <c r="D41" s="16" t="s">
        <v>84</v>
      </c>
      <c r="E41" s="38"/>
    </row>
    <row r="42" spans="1:5" x14ac:dyDescent="0.3">
      <c r="A42" s="12">
        <v>38</v>
      </c>
      <c r="B42" s="35" t="s">
        <v>89</v>
      </c>
      <c r="C42" s="36">
        <v>430661.7</v>
      </c>
      <c r="D42" s="16" t="s">
        <v>84</v>
      </c>
    </row>
    <row r="43" spans="1:5" x14ac:dyDescent="0.3">
      <c r="A43" s="12">
        <v>39</v>
      </c>
      <c r="B43" s="35" t="s">
        <v>83</v>
      </c>
      <c r="C43" s="36">
        <v>188240.34</v>
      </c>
      <c r="D43" s="16" t="s">
        <v>84</v>
      </c>
    </row>
    <row r="44" spans="1:5" x14ac:dyDescent="0.3">
      <c r="A44" s="12">
        <v>40</v>
      </c>
      <c r="B44" s="35" t="s">
        <v>53</v>
      </c>
      <c r="C44" s="36">
        <v>8940</v>
      </c>
      <c r="D44" s="16" t="s">
        <v>84</v>
      </c>
    </row>
    <row r="45" spans="1:5" x14ac:dyDescent="0.3">
      <c r="A45" s="12">
        <v>41</v>
      </c>
      <c r="B45" s="14" t="s">
        <v>63</v>
      </c>
      <c r="C45" s="33">
        <v>589594.9</v>
      </c>
      <c r="D45" s="16" t="s">
        <v>84</v>
      </c>
    </row>
    <row r="46" spans="1:5" x14ac:dyDescent="0.3">
      <c r="A46" s="12">
        <v>42</v>
      </c>
      <c r="B46" s="14" t="s">
        <v>64</v>
      </c>
      <c r="C46" s="33">
        <v>492168.86</v>
      </c>
      <c r="D46" s="16" t="s">
        <v>84</v>
      </c>
    </row>
    <row r="47" spans="1:5" x14ac:dyDescent="0.3">
      <c r="A47" s="12">
        <v>43</v>
      </c>
      <c r="B47" s="14" t="s">
        <v>65</v>
      </c>
      <c r="C47" s="33">
        <v>304044.26</v>
      </c>
      <c r="D47" s="16" t="s">
        <v>84</v>
      </c>
    </row>
    <row r="48" spans="1:5" ht="27.6" x14ac:dyDescent="0.3">
      <c r="A48" s="12">
        <v>44</v>
      </c>
      <c r="B48" s="14" t="s">
        <v>66</v>
      </c>
      <c r="C48" s="33">
        <v>495134.3</v>
      </c>
      <c r="D48" s="16" t="s">
        <v>84</v>
      </c>
    </row>
    <row r="49" spans="1:5" ht="27.6" x14ac:dyDescent="0.3">
      <c r="A49" s="12">
        <v>45</v>
      </c>
      <c r="B49" s="14" t="s">
        <v>67</v>
      </c>
      <c r="C49" s="33">
        <v>127967</v>
      </c>
      <c r="D49" s="16" t="s">
        <v>84</v>
      </c>
      <c r="E49" s="38"/>
    </row>
    <row r="50" spans="1:5" ht="27.6" x14ac:dyDescent="0.3">
      <c r="A50" s="12">
        <v>46</v>
      </c>
      <c r="B50" s="14" t="s">
        <v>68</v>
      </c>
      <c r="C50" s="33">
        <v>300216.32000000001</v>
      </c>
      <c r="D50" s="16" t="s">
        <v>84</v>
      </c>
    </row>
    <row r="51" spans="1:5" ht="27.6" x14ac:dyDescent="0.3">
      <c r="A51" s="12">
        <v>47</v>
      </c>
      <c r="B51" s="14" t="s">
        <v>69</v>
      </c>
      <c r="C51" s="33">
        <v>226562.82</v>
      </c>
      <c r="D51" s="16" t="s">
        <v>84</v>
      </c>
    </row>
    <row r="52" spans="1:5" x14ac:dyDescent="0.3">
      <c r="A52" s="12">
        <v>48</v>
      </c>
      <c r="B52" s="14" t="s">
        <v>70</v>
      </c>
      <c r="C52" s="33">
        <v>360015.85</v>
      </c>
      <c r="D52" s="16" t="s">
        <v>84</v>
      </c>
    </row>
    <row r="53" spans="1:5" x14ac:dyDescent="0.3">
      <c r="A53" s="12">
        <v>49</v>
      </c>
      <c r="B53" s="14" t="s">
        <v>71</v>
      </c>
      <c r="C53" s="33">
        <v>271027.95</v>
      </c>
      <c r="D53" s="16" t="s">
        <v>84</v>
      </c>
    </row>
    <row r="54" spans="1:5" x14ac:dyDescent="0.3">
      <c r="A54" s="12">
        <v>50</v>
      </c>
      <c r="B54" s="14" t="s">
        <v>72</v>
      </c>
      <c r="C54" s="33">
        <v>133932</v>
      </c>
      <c r="D54" s="16" t="s">
        <v>84</v>
      </c>
      <c r="E54" s="38"/>
    </row>
    <row r="55" spans="1:5" x14ac:dyDescent="0.3">
      <c r="A55" s="12">
        <v>51</v>
      </c>
      <c r="B55" s="14" t="s">
        <v>73</v>
      </c>
      <c r="C55" s="33">
        <v>373455.08</v>
      </c>
      <c r="D55" s="16" t="s">
        <v>84</v>
      </c>
    </row>
    <row r="56" spans="1:5" x14ac:dyDescent="0.3">
      <c r="A56" s="12">
        <v>52</v>
      </c>
      <c r="B56" s="14" t="s">
        <v>74</v>
      </c>
      <c r="C56" s="33">
        <v>171766</v>
      </c>
      <c r="D56" s="16" t="s">
        <v>84</v>
      </c>
      <c r="E56" s="38"/>
    </row>
    <row r="57" spans="1:5" x14ac:dyDescent="0.3">
      <c r="A57" s="12">
        <v>53</v>
      </c>
      <c r="B57" s="14" t="s">
        <v>75</v>
      </c>
      <c r="C57" s="33">
        <v>213385.1</v>
      </c>
      <c r="D57" s="16" t="s">
        <v>84</v>
      </c>
    </row>
    <row r="58" spans="1:5" x14ac:dyDescent="0.3">
      <c r="A58" s="12">
        <v>54</v>
      </c>
      <c r="B58" s="14" t="s">
        <v>76</v>
      </c>
      <c r="C58" s="33">
        <v>958977.24</v>
      </c>
      <c r="D58" s="16" t="s">
        <v>84</v>
      </c>
    </row>
    <row r="59" spans="1:5" x14ac:dyDescent="0.3">
      <c r="A59" s="12">
        <v>55</v>
      </c>
      <c r="B59" s="14" t="s">
        <v>77</v>
      </c>
      <c r="C59" s="33">
        <v>156329</v>
      </c>
      <c r="D59" s="16" t="s">
        <v>84</v>
      </c>
      <c r="E59" s="38"/>
    </row>
    <row r="60" spans="1:5" x14ac:dyDescent="0.3">
      <c r="A60" s="12">
        <v>56</v>
      </c>
      <c r="B60" s="15" t="s">
        <v>78</v>
      </c>
      <c r="C60" s="39">
        <v>96348</v>
      </c>
      <c r="D60" s="16" t="s">
        <v>84</v>
      </c>
      <c r="E60" s="38"/>
    </row>
    <row r="61" spans="1:5" s="30" customFormat="1" x14ac:dyDescent="0.3">
      <c r="A61" s="12">
        <v>57</v>
      </c>
      <c r="B61" s="35" t="s">
        <v>87</v>
      </c>
      <c r="C61" s="36">
        <v>699943</v>
      </c>
      <c r="D61" s="16" t="s">
        <v>84</v>
      </c>
    </row>
    <row r="62" spans="1:5" ht="14.4" thickBot="1" x14ac:dyDescent="0.35">
      <c r="A62" s="12">
        <v>58</v>
      </c>
      <c r="B62" s="15" t="s">
        <v>91</v>
      </c>
      <c r="C62" s="39">
        <v>128000</v>
      </c>
      <c r="D62" s="16" t="s">
        <v>84</v>
      </c>
    </row>
    <row r="63" spans="1:5" s="45" customFormat="1" ht="14.4" thickBot="1" x14ac:dyDescent="0.35">
      <c r="A63" s="40" t="s">
        <v>25</v>
      </c>
      <c r="B63" s="41"/>
      <c r="C63" s="42">
        <f>SUM(C5:C62)</f>
        <v>57662084.25</v>
      </c>
      <c r="D63" s="43" t="s">
        <v>26</v>
      </c>
      <c r="E63" s="44"/>
    </row>
    <row r="64" spans="1:5" s="45" customFormat="1" x14ac:dyDescent="0.3">
      <c r="A64" s="12">
        <v>1</v>
      </c>
      <c r="B64" s="46" t="s">
        <v>3</v>
      </c>
      <c r="C64" s="19">
        <v>118791.28</v>
      </c>
      <c r="D64" s="16" t="s">
        <v>84</v>
      </c>
    </row>
    <row r="65" spans="1:4" s="45" customFormat="1" x14ac:dyDescent="0.3">
      <c r="A65" s="4">
        <v>2</v>
      </c>
      <c r="B65" s="47" t="s">
        <v>3</v>
      </c>
      <c r="C65" s="20">
        <v>118791</v>
      </c>
      <c r="D65" s="16" t="s">
        <v>84</v>
      </c>
    </row>
    <row r="66" spans="1:4" x14ac:dyDescent="0.3">
      <c r="A66" s="4">
        <v>3</v>
      </c>
      <c r="B66" s="1" t="s">
        <v>13</v>
      </c>
      <c r="C66" s="20">
        <v>118791</v>
      </c>
      <c r="D66" s="16" t="s">
        <v>84</v>
      </c>
    </row>
    <row r="67" spans="1:4" x14ac:dyDescent="0.3">
      <c r="A67" s="4">
        <v>4</v>
      </c>
      <c r="B67" s="2" t="s">
        <v>27</v>
      </c>
      <c r="C67" s="20">
        <v>33598.06</v>
      </c>
      <c r="D67" s="16" t="s">
        <v>84</v>
      </c>
    </row>
    <row r="68" spans="1:4" x14ac:dyDescent="0.3">
      <c r="A68" s="4">
        <v>5</v>
      </c>
      <c r="B68" s="3" t="s">
        <v>28</v>
      </c>
      <c r="C68" s="20">
        <v>118791</v>
      </c>
      <c r="D68" s="16" t="s">
        <v>84</v>
      </c>
    </row>
    <row r="69" spans="1:4" x14ac:dyDescent="0.3">
      <c r="A69" s="4">
        <v>6</v>
      </c>
      <c r="B69" s="7" t="s">
        <v>41</v>
      </c>
      <c r="C69" s="20">
        <v>24800</v>
      </c>
      <c r="D69" s="16" t="s">
        <v>84</v>
      </c>
    </row>
    <row r="70" spans="1:4" x14ac:dyDescent="0.3">
      <c r="A70" s="4">
        <v>7</v>
      </c>
      <c r="B70" s="7" t="s">
        <v>42</v>
      </c>
      <c r="C70" s="20">
        <v>13500</v>
      </c>
      <c r="D70" s="16" t="s">
        <v>84</v>
      </c>
    </row>
    <row r="71" spans="1:4" x14ac:dyDescent="0.3">
      <c r="A71" s="4">
        <v>8</v>
      </c>
      <c r="B71" s="7" t="s">
        <v>43</v>
      </c>
      <c r="C71" s="20">
        <v>13500</v>
      </c>
      <c r="D71" s="16" t="s">
        <v>84</v>
      </c>
    </row>
    <row r="72" spans="1:4" x14ac:dyDescent="0.3">
      <c r="A72" s="4">
        <v>9</v>
      </c>
      <c r="B72" s="7" t="s">
        <v>44</v>
      </c>
      <c r="C72" s="20">
        <v>6400</v>
      </c>
      <c r="D72" s="16" t="s">
        <v>84</v>
      </c>
    </row>
    <row r="73" spans="1:4" x14ac:dyDescent="0.3">
      <c r="A73" s="4">
        <v>10</v>
      </c>
      <c r="B73" s="7" t="s">
        <v>45</v>
      </c>
      <c r="C73" s="20">
        <v>23900</v>
      </c>
      <c r="D73" s="16" t="s">
        <v>84</v>
      </c>
    </row>
    <row r="74" spans="1:4" x14ac:dyDescent="0.3">
      <c r="A74" s="4">
        <v>11</v>
      </c>
      <c r="B74" s="7" t="s">
        <v>46</v>
      </c>
      <c r="C74" s="20">
        <v>23900</v>
      </c>
      <c r="D74" s="16" t="s">
        <v>84</v>
      </c>
    </row>
    <row r="75" spans="1:4" x14ac:dyDescent="0.3">
      <c r="A75" s="4">
        <v>12</v>
      </c>
      <c r="B75" s="7" t="s">
        <v>47</v>
      </c>
      <c r="C75" s="20">
        <v>23900</v>
      </c>
      <c r="D75" s="16" t="s">
        <v>84</v>
      </c>
    </row>
    <row r="76" spans="1:4" x14ac:dyDescent="0.3">
      <c r="A76" s="4">
        <v>13</v>
      </c>
      <c r="B76" s="5" t="s">
        <v>29</v>
      </c>
      <c r="C76" s="48">
        <v>343641.32</v>
      </c>
      <c r="D76" s="16" t="s">
        <v>84</v>
      </c>
    </row>
    <row r="77" spans="1:4" x14ac:dyDescent="0.3">
      <c r="A77" s="4">
        <v>14</v>
      </c>
      <c r="B77" s="5" t="s">
        <v>54</v>
      </c>
      <c r="C77" s="48">
        <v>2850</v>
      </c>
      <c r="D77" s="16" t="s">
        <v>84</v>
      </c>
    </row>
    <row r="78" spans="1:4" x14ac:dyDescent="0.3">
      <c r="A78" s="4">
        <v>15</v>
      </c>
      <c r="B78" s="5" t="s">
        <v>54</v>
      </c>
      <c r="C78" s="48">
        <v>2850</v>
      </c>
      <c r="D78" s="16" t="s">
        <v>84</v>
      </c>
    </row>
    <row r="79" spans="1:4" x14ac:dyDescent="0.3">
      <c r="A79" s="4">
        <v>16</v>
      </c>
      <c r="B79" s="5" t="s">
        <v>54</v>
      </c>
      <c r="C79" s="48">
        <v>2850</v>
      </c>
      <c r="D79" s="16" t="s">
        <v>84</v>
      </c>
    </row>
    <row r="80" spans="1:4" ht="14.4" thickBot="1" x14ac:dyDescent="0.35">
      <c r="A80" s="49">
        <v>17</v>
      </c>
      <c r="B80" s="10" t="s">
        <v>54</v>
      </c>
      <c r="C80" s="50">
        <v>2850</v>
      </c>
      <c r="D80" s="16" t="s">
        <v>84</v>
      </c>
    </row>
    <row r="81" spans="1:6" s="45" customFormat="1" ht="14.4" thickBot="1" x14ac:dyDescent="0.35">
      <c r="A81" s="40" t="s">
        <v>52</v>
      </c>
      <c r="B81" s="51"/>
      <c r="C81" s="52">
        <f>SUM(C64:C80)</f>
        <v>993703.66000000015</v>
      </c>
      <c r="D81" s="43" t="s">
        <v>26</v>
      </c>
    </row>
    <row r="82" spans="1:6" x14ac:dyDescent="0.3">
      <c r="A82" s="12">
        <v>1</v>
      </c>
      <c r="B82" s="6" t="s">
        <v>30</v>
      </c>
      <c r="C82" s="19">
        <v>236557.4</v>
      </c>
      <c r="D82" s="16" t="s">
        <v>84</v>
      </c>
    </row>
    <row r="83" spans="1:6" x14ac:dyDescent="0.3">
      <c r="A83" s="53">
        <v>2</v>
      </c>
      <c r="B83" s="7" t="s">
        <v>79</v>
      </c>
      <c r="C83" s="54">
        <v>118278.7</v>
      </c>
      <c r="D83" s="16" t="s">
        <v>84</v>
      </c>
    </row>
    <row r="84" spans="1:6" x14ac:dyDescent="0.3">
      <c r="A84" s="55">
        <v>3</v>
      </c>
      <c r="B84" s="22" t="s">
        <v>61</v>
      </c>
      <c r="C84" s="56">
        <v>242707.89</v>
      </c>
      <c r="D84" s="16" t="s">
        <v>84</v>
      </c>
    </row>
    <row r="85" spans="1:6" ht="14.4" thickBot="1" x14ac:dyDescent="0.35">
      <c r="A85" s="57">
        <v>4</v>
      </c>
      <c r="B85" s="21" t="s">
        <v>90</v>
      </c>
      <c r="C85" s="58">
        <v>2557458.91</v>
      </c>
      <c r="D85" s="59" t="s">
        <v>84</v>
      </c>
    </row>
    <row r="86" spans="1:6" s="45" customFormat="1" ht="14.4" thickBot="1" x14ac:dyDescent="0.35">
      <c r="A86" s="40" t="s">
        <v>31</v>
      </c>
      <c r="B86" s="60"/>
      <c r="C86" s="61">
        <f>SUM(C82:C85)</f>
        <v>3155002.9000000004</v>
      </c>
      <c r="D86" s="43" t="s">
        <v>26</v>
      </c>
      <c r="F86" s="44"/>
    </row>
    <row r="87" spans="1:6" x14ac:dyDescent="0.3">
      <c r="A87" s="12">
        <v>1</v>
      </c>
      <c r="B87" s="6" t="s">
        <v>32</v>
      </c>
      <c r="C87" s="19">
        <v>23073731.600000001</v>
      </c>
      <c r="D87" s="16" t="s">
        <v>84</v>
      </c>
    </row>
    <row r="88" spans="1:6" x14ac:dyDescent="0.3">
      <c r="A88" s="4">
        <v>2</v>
      </c>
      <c r="B88" s="62" t="s">
        <v>33</v>
      </c>
      <c r="C88" s="20">
        <v>14537273.93</v>
      </c>
      <c r="D88" s="16" t="s">
        <v>84</v>
      </c>
    </row>
    <row r="89" spans="1:6" x14ac:dyDescent="0.3">
      <c r="A89" s="12">
        <v>3</v>
      </c>
      <c r="B89" s="62" t="s">
        <v>80</v>
      </c>
      <c r="C89" s="20">
        <v>33599.69</v>
      </c>
      <c r="D89" s="16" t="s">
        <v>84</v>
      </c>
    </row>
    <row r="90" spans="1:6" ht="14.4" thickBot="1" x14ac:dyDescent="0.35">
      <c r="A90" s="49">
        <v>4</v>
      </c>
      <c r="B90" s="7" t="s">
        <v>81</v>
      </c>
      <c r="C90" s="54">
        <v>33599.83</v>
      </c>
      <c r="D90" s="16" t="s">
        <v>84</v>
      </c>
    </row>
    <row r="91" spans="1:6" s="45" customFormat="1" ht="14.4" thickBot="1" x14ac:dyDescent="0.35">
      <c r="A91" s="40" t="s">
        <v>34</v>
      </c>
      <c r="B91" s="60"/>
      <c r="C91" s="61">
        <f>SUM(C87:C90)</f>
        <v>37678205.049999997</v>
      </c>
      <c r="D91" s="43" t="s">
        <v>26</v>
      </c>
    </row>
    <row r="92" spans="1:6" s="45" customFormat="1" x14ac:dyDescent="0.3">
      <c r="A92" s="12">
        <v>1</v>
      </c>
      <c r="B92" s="13" t="s">
        <v>55</v>
      </c>
      <c r="C92" s="19">
        <v>6834.99</v>
      </c>
      <c r="D92" s="16" t="s">
        <v>84</v>
      </c>
    </row>
    <row r="93" spans="1:6" s="45" customFormat="1" x14ac:dyDescent="0.3">
      <c r="A93" s="4">
        <v>2</v>
      </c>
      <c r="B93" s="8" t="s">
        <v>56</v>
      </c>
      <c r="C93" s="20">
        <v>8757.25</v>
      </c>
      <c r="D93" s="16" t="s">
        <v>84</v>
      </c>
    </row>
    <row r="94" spans="1:6" x14ac:dyDescent="0.3">
      <c r="A94" s="4">
        <v>3</v>
      </c>
      <c r="B94" s="9" t="s">
        <v>35</v>
      </c>
      <c r="C94" s="17">
        <v>1760.69</v>
      </c>
      <c r="D94" s="16" t="s">
        <v>84</v>
      </c>
    </row>
    <row r="95" spans="1:6" x14ac:dyDescent="0.3">
      <c r="A95" s="4">
        <v>4</v>
      </c>
      <c r="B95" s="11" t="s">
        <v>92</v>
      </c>
      <c r="C95" s="18">
        <v>3494.19</v>
      </c>
      <c r="D95" s="16" t="s">
        <v>84</v>
      </c>
    </row>
    <row r="96" spans="1:6" ht="14.4" thickBot="1" x14ac:dyDescent="0.35">
      <c r="A96" s="4">
        <v>5</v>
      </c>
      <c r="B96" s="11" t="s">
        <v>36</v>
      </c>
      <c r="C96" s="18">
        <v>104848.46</v>
      </c>
      <c r="D96" s="16" t="s">
        <v>84</v>
      </c>
    </row>
    <row r="97" spans="1:4" s="45" customFormat="1" ht="14.4" thickBot="1" x14ac:dyDescent="0.35">
      <c r="A97" s="40" t="s">
        <v>82</v>
      </c>
      <c r="B97" s="60"/>
      <c r="C97" s="61">
        <f>SUM(C92:C96)</f>
        <v>125695.58</v>
      </c>
      <c r="D97" s="43" t="s">
        <v>26</v>
      </c>
    </row>
    <row r="98" spans="1:4" s="45" customFormat="1" ht="14.4" thickBot="1" x14ac:dyDescent="0.35">
      <c r="A98" s="63" t="s">
        <v>37</v>
      </c>
      <c r="B98" s="64"/>
      <c r="C98" s="65">
        <f>C63+C81+C86+C91+C97</f>
        <v>99614691.439999983</v>
      </c>
      <c r="D98" s="66"/>
    </row>
    <row r="100" spans="1:4" s="68" customFormat="1" ht="10.8" thickBot="1" x14ac:dyDescent="0.3">
      <c r="A100" s="67"/>
      <c r="C100" s="69"/>
      <c r="D100" s="69"/>
    </row>
    <row r="101" spans="1:4" ht="14.4" thickBot="1" x14ac:dyDescent="0.35">
      <c r="A101" s="70">
        <v>1</v>
      </c>
      <c r="B101" s="71" t="str">
        <f>A63</f>
        <v>Budynki i budowle</v>
      </c>
      <c r="C101" s="72">
        <f>C63</f>
        <v>57662084.25</v>
      </c>
      <c r="D101" s="73"/>
    </row>
    <row r="102" spans="1:4" ht="14.4" thickBot="1" x14ac:dyDescent="0.35">
      <c r="A102" s="70">
        <v>2</v>
      </c>
      <c r="B102" s="74" t="str">
        <f>A81</f>
        <v>Wagi samochodowe, zbiorniki na paliwo, myjnia do kół i podwozi</v>
      </c>
      <c r="C102" s="72">
        <f>C81</f>
        <v>993703.66000000015</v>
      </c>
      <c r="D102" s="73"/>
    </row>
    <row r="103" spans="1:4" ht="14.4" thickBot="1" x14ac:dyDescent="0.35">
      <c r="A103" s="70">
        <v>3</v>
      </c>
      <c r="B103" s="75" t="str">
        <f>A86</f>
        <v>Stacje transformatorowe</v>
      </c>
      <c r="C103" s="72">
        <f>C86</f>
        <v>3155002.9000000004</v>
      </c>
      <c r="D103" s="73"/>
    </row>
    <row r="104" spans="1:4" ht="14.4" thickBot="1" x14ac:dyDescent="0.35">
      <c r="A104" s="70">
        <v>4</v>
      </c>
      <c r="B104" s="74" t="str">
        <f>A91</f>
        <v>Linie sortownicze, prasy</v>
      </c>
      <c r="C104" s="72">
        <f>C91</f>
        <v>37678205.049999997</v>
      </c>
      <c r="D104" s="73"/>
    </row>
    <row r="105" spans="1:4" ht="14.4" thickBot="1" x14ac:dyDescent="0.35">
      <c r="A105" s="70">
        <v>5</v>
      </c>
      <c r="B105" s="75" t="str">
        <f>A97</f>
        <v>Maszyny, urządzenia, pozostałe środki trwałe</v>
      </c>
      <c r="C105" s="72">
        <f>C97</f>
        <v>125695.58</v>
      </c>
      <c r="D105" s="73"/>
    </row>
    <row r="106" spans="1:4" s="45" customFormat="1" ht="14.4" thickBot="1" x14ac:dyDescent="0.35">
      <c r="A106" s="70"/>
      <c r="B106" s="76" t="s">
        <v>38</v>
      </c>
      <c r="C106" s="77">
        <f>SUM(C101:C105)</f>
        <v>99614691.439999983</v>
      </c>
      <c r="D106" s="78"/>
    </row>
    <row r="107" spans="1:4" s="45" customFormat="1" x14ac:dyDescent="0.3">
      <c r="A107" s="23"/>
      <c r="C107" s="44"/>
      <c r="D107" s="44"/>
    </row>
  </sheetData>
  <mergeCells count="2">
    <mergeCell ref="A3:C3"/>
    <mergeCell ref="C9:C10"/>
  </mergeCells>
  <phoneticPr fontId="2" type="noConversion"/>
  <printOptions horizontalCentered="1" verticalCentered="1"/>
  <pageMargins left="0.78740157480314965" right="0.78740157480314965" top="0.98425196850393704" bottom="0.39370078740157483" header="0.51181102362204722" footer="0.51181102362204722"/>
  <pageSetup paperSize="9" fitToHeight="0" orientation="landscape" r:id="rId1"/>
  <headerFooter alignWithMargins="0">
    <oddHeader>&amp;LStrona &amp;P z &amp;N&amp;C&amp;"Arial,Pogrubiony"&amp;12Wykaz środków trwałych&amp;R&amp;"Arial,Pogrubiony"&amp;12Załącznik nr 9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Środki trwałe </vt:lpstr>
      <vt:lpstr>'Środki trwałe '!Obszar_wydruku</vt:lpstr>
    </vt:vector>
  </TitlesOfParts>
  <Company>Mentor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arek</dc:creator>
  <cp:lastModifiedBy>Barbara Piekarek</cp:lastModifiedBy>
  <cp:lastPrinted>2020-05-06T12:32:53Z</cp:lastPrinted>
  <dcterms:created xsi:type="dcterms:W3CDTF">2013-04-16T07:28:34Z</dcterms:created>
  <dcterms:modified xsi:type="dcterms:W3CDTF">2021-05-12T07:53:12Z</dcterms:modified>
</cp:coreProperties>
</file>