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tbubu-my.sharepoint.com/personal/m_jankowski_stbu_pl/Documents/Pulpit/Starachowice na stronę przetarg/"/>
    </mc:Choice>
  </mc:AlternateContent>
  <xr:revisionPtr revIDLastSave="0" documentId="8_{A65EB98D-B02E-4B52-86DE-F9D427A2DD69}" xr6:coauthVersionLast="47" xr6:coauthVersionMax="47" xr10:uidLastSave="{00000000-0000-0000-0000-000000000000}"/>
  <bookViews>
    <workbookView xWindow="-108" yWindow="-108" windowWidth="23256" windowHeight="12576" activeTab="3"/>
  </bookViews>
  <sheets>
    <sheet name="TABELA A" sheetId="1" r:id="rId1"/>
    <sheet name="TABELA B" sheetId="2" r:id="rId2"/>
    <sheet name="TABELA C" sheetId="3" r:id="rId3"/>
    <sheet name="TABELA 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22" i="1"/>
  <c r="Q15" i="1"/>
  <c r="C15" i="1"/>
  <c r="R15" i="1"/>
  <c r="E16" i="1"/>
  <c r="Q16" i="1"/>
  <c r="C16" i="1"/>
  <c r="R16" i="1"/>
  <c r="E17" i="1"/>
  <c r="Q17" i="1"/>
  <c r="C17" i="1"/>
  <c r="R17" i="1"/>
  <c r="E18" i="1"/>
  <c r="Q18" i="1"/>
  <c r="C18" i="1"/>
  <c r="R18" i="1"/>
  <c r="E19" i="1"/>
  <c r="Q19" i="1"/>
  <c r="C19" i="1"/>
  <c r="R19" i="1"/>
  <c r="E20" i="1"/>
  <c r="Q20" i="1"/>
  <c r="C20" i="1"/>
  <c r="R20" i="1"/>
  <c r="E21" i="1"/>
  <c r="Q21" i="1"/>
  <c r="C21" i="1"/>
  <c r="R21" i="1"/>
  <c r="G22" i="1"/>
  <c r="H22" i="1"/>
  <c r="I22" i="1"/>
  <c r="J22" i="1"/>
  <c r="K22" i="1"/>
  <c r="L22" i="1"/>
  <c r="M22" i="1"/>
  <c r="N22" i="1"/>
  <c r="O22" i="1"/>
  <c r="P22" i="1"/>
  <c r="R22" i="1"/>
  <c r="S22" i="1"/>
  <c r="T22" i="1"/>
  <c r="U22" i="1"/>
  <c r="V22" i="1"/>
  <c r="W22" i="1"/>
  <c r="E19" i="2"/>
  <c r="F19" i="2"/>
  <c r="G19" i="2"/>
  <c r="G20" i="3"/>
  <c r="C22" i="1"/>
  <c r="Q22" i="1"/>
</calcChain>
</file>

<file path=xl/sharedStrings.xml><?xml version="1.0" encoding="utf-8"?>
<sst xmlns="http://schemas.openxmlformats.org/spreadsheetml/2006/main" count="219" uniqueCount="125">
  <si>
    <t>FORMULARZ DANYCH O SIECI DRÓG PUBLICZNYCH W GRANICACH ADMINISTRACYJNYCH MIAST</t>
  </si>
  <si>
    <t>Kategoria drogi:</t>
  </si>
  <si>
    <t>krajowa,</t>
  </si>
  <si>
    <t xml:space="preserve">wojewódzka, </t>
  </si>
  <si>
    <t>powiatowa,</t>
  </si>
  <si>
    <t>gminna</t>
  </si>
  <si>
    <t>Stan na 31 grudnia</t>
  </si>
  <si>
    <t>roku</t>
  </si>
  <si>
    <t>Województwo:</t>
  </si>
  <si>
    <t>Świętokrzyskie</t>
  </si>
  <si>
    <t>Nr :</t>
  </si>
  <si>
    <t xml:space="preserve">  </t>
  </si>
  <si>
    <t>Zarządca sieci drogowej:</t>
  </si>
  <si>
    <t>Powiat:</t>
  </si>
  <si>
    <t>Starachowicki</t>
  </si>
  <si>
    <t>Miasto na prawach powiatu:</t>
  </si>
  <si>
    <t>Prezydent Miasta Starachowice</t>
  </si>
  <si>
    <t>Gmina:</t>
  </si>
  <si>
    <t>Starachowice</t>
  </si>
  <si>
    <t>A. Dane dotyczące dróg</t>
  </si>
  <si>
    <t>Klasa dróg</t>
  </si>
  <si>
    <t>Suma długości i powierzchni</t>
  </si>
  <si>
    <t>Suma długości i powierzchni według rodzaju nawierzchni</t>
  </si>
  <si>
    <t>Suma powierzchni poboczy utwardzo- nych, zatok autobu- sowych itp.</t>
  </si>
  <si>
    <t>Suma powierzchni chodników  i ścieżek rowero- wych</t>
  </si>
  <si>
    <t>Średnia wielkość ruchu na drogach</t>
  </si>
  <si>
    <t>Wielkość ruchu na przejściach granicznych</t>
  </si>
  <si>
    <t>Liczba i długość obiektów mostowych, tuneli i promów w osi drogi</t>
  </si>
  <si>
    <t>Długość</t>
  </si>
  <si>
    <t>Powierzchnia</t>
  </si>
  <si>
    <t>twarda</t>
  </si>
  <si>
    <t>gruntowa</t>
  </si>
  <si>
    <t>ogółem</t>
  </si>
  <si>
    <t>w tym:    dwu-              i wielo-  jezdniowe</t>
  </si>
  <si>
    <t>w tym:</t>
  </si>
  <si>
    <t>ulepszona</t>
  </si>
  <si>
    <t>nieulepszona</t>
  </si>
  <si>
    <t>wzmocniona żwirem, żużlem itp..</t>
  </si>
  <si>
    <t>naturalna (z gruntu rodzimego)</t>
  </si>
  <si>
    <t>bitumiczna</t>
  </si>
  <si>
    <t>betonowa</t>
  </si>
  <si>
    <t>kostka</t>
  </si>
  <si>
    <t>brukowcowa</t>
  </si>
  <si>
    <t>tłuczniowa</t>
  </si>
  <si>
    <t>pojazdów</t>
  </si>
  <si>
    <t>km</t>
  </si>
  <si>
    <r>
      <t>tys.m</t>
    </r>
    <r>
      <rPr>
        <vertAlign val="superscript"/>
        <sz val="9"/>
        <rFont val="Arial CE"/>
        <family val="2"/>
        <charset val="238"/>
      </rPr>
      <t>2</t>
    </r>
  </si>
  <si>
    <r>
      <t>m</t>
    </r>
    <r>
      <rPr>
        <vertAlign val="superscript"/>
        <sz val="9"/>
        <rFont val="Arial CE"/>
        <family val="2"/>
        <charset val="238"/>
      </rPr>
      <t>2</t>
    </r>
  </si>
  <si>
    <r>
      <t>m</t>
    </r>
    <r>
      <rPr>
        <vertAlign val="superscript"/>
        <sz val="8"/>
        <rFont val="Arial CE"/>
        <family val="2"/>
        <charset val="238"/>
      </rPr>
      <t>2</t>
    </r>
  </si>
  <si>
    <t>rzeczyw/dobę</t>
  </si>
  <si>
    <t>umown/dobę</t>
  </si>
  <si>
    <t>szt./m</t>
  </si>
  <si>
    <t xml:space="preserve">A </t>
  </si>
  <si>
    <t xml:space="preserve">S </t>
  </si>
  <si>
    <t>GP</t>
  </si>
  <si>
    <t xml:space="preserve">G </t>
  </si>
  <si>
    <t xml:space="preserve">Z </t>
  </si>
  <si>
    <t xml:space="preserve">L </t>
  </si>
  <si>
    <t xml:space="preserve">D </t>
  </si>
  <si>
    <t>RAZEM:</t>
  </si>
  <si>
    <t>Wypadki drogowe i ich skutki na zarządzanej sieci w 2020 roku</t>
  </si>
  <si>
    <t>Liczba wypadków</t>
  </si>
  <si>
    <t>Liczba ofiar śmiertelnych</t>
  </si>
  <si>
    <t>Liczba rannych osób</t>
  </si>
  <si>
    <t>w tym z ofiarami śmiertelnymi</t>
  </si>
  <si>
    <t>26</t>
  </si>
  <si>
    <t>2611</t>
  </si>
  <si>
    <t xml:space="preserve">      B. Dane dotyczące obiektów mostowych, tuneli i promów</t>
  </si>
  <si>
    <t>MOSTY, WIADUKTY, ESTAKADY, KŁADKI DLA PIESZYCH</t>
  </si>
  <si>
    <t>Konstrukcja obiektów</t>
  </si>
  <si>
    <t>Ilość</t>
  </si>
  <si>
    <t>Suma</t>
  </si>
  <si>
    <t>Średnia ważona stanu technicznego w skali 0-5</t>
  </si>
  <si>
    <t>długości</t>
  </si>
  <si>
    <t>powierzchni</t>
  </si>
  <si>
    <t>[szt.]</t>
  </si>
  <si>
    <t>[m]</t>
  </si>
  <si>
    <r>
      <t>[m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>]</t>
    </r>
  </si>
  <si>
    <t>Trwałe</t>
  </si>
  <si>
    <t>Stalowe</t>
  </si>
  <si>
    <t>Z betonu zbrojonego (żelbetowe)</t>
  </si>
  <si>
    <t>Z betonu sprężonego (strunobetonowe, kablobetonowe)</t>
  </si>
  <si>
    <t>Betonowe, kamienne, ceglane</t>
  </si>
  <si>
    <t>Drewniane</t>
  </si>
  <si>
    <t>Tymczasowe</t>
  </si>
  <si>
    <t>Składane (stalowe)</t>
  </si>
  <si>
    <t>Pływające</t>
  </si>
  <si>
    <t>Inne (drewniane itp..)</t>
  </si>
  <si>
    <t>PRZEJŚCIA PODZIEMNE</t>
  </si>
  <si>
    <t>TUNELE</t>
  </si>
  <si>
    <t>PROMY</t>
  </si>
  <si>
    <t>ilość [szt.]</t>
  </si>
  <si>
    <t>suma nośności [kN]</t>
  </si>
  <si>
    <t>2611011</t>
  </si>
  <si>
    <t>C. Dane rzeczowo - finansowe o wykonaniu robót drogowo - mostowych w roku</t>
  </si>
  <si>
    <t>L.p.</t>
  </si>
  <si>
    <t>Zakresy rzeczowe</t>
  </si>
  <si>
    <r>
      <t xml:space="preserve">Wydatki finansowe w </t>
    </r>
    <r>
      <rPr>
        <b/>
        <sz val="10"/>
        <rFont val="Arial CE"/>
        <family val="2"/>
        <charset val="238"/>
      </rPr>
      <t>tys.zł</t>
    </r>
  </si>
  <si>
    <t>Wyszczególnienie</t>
  </si>
  <si>
    <t>Jednostka</t>
  </si>
  <si>
    <t>Budowa dróg</t>
  </si>
  <si>
    <t>Budowa obiektów mostowych</t>
  </si>
  <si>
    <r>
      <t>m/m</t>
    </r>
    <r>
      <rPr>
        <vertAlign val="superscript"/>
        <sz val="10"/>
        <rFont val="Arial CE"/>
        <family val="2"/>
        <charset val="238"/>
      </rPr>
      <t>2</t>
    </r>
  </si>
  <si>
    <t>Przebudowa lub rozbudowa dróg</t>
  </si>
  <si>
    <r>
      <t>km/m</t>
    </r>
    <r>
      <rPr>
        <vertAlign val="superscript"/>
        <sz val="10"/>
        <rFont val="Arial CE"/>
        <family val="2"/>
        <charset val="238"/>
      </rPr>
      <t>2</t>
    </r>
  </si>
  <si>
    <t>Przebudowa lub rozbudowa obiektów mostowych, tuneli i promów</t>
  </si>
  <si>
    <t>Remont dróg</t>
  </si>
  <si>
    <t>Remont obiektów mostowych, tuneli i promów</t>
  </si>
  <si>
    <t>Wykupy gruntów</t>
  </si>
  <si>
    <t>Pozostałe wydatki na drogi</t>
  </si>
  <si>
    <t>Pozostałe wydatki na obiekty mostowe, tunele i promy</t>
  </si>
  <si>
    <t>Pozostałe wydatki zarządcy drogi</t>
  </si>
  <si>
    <t>OGÓŁEM</t>
  </si>
  <si>
    <t>D. Szacunkowa wartość (w tys. zł) przyrostów i ubytków na sieci dróg publicznych w roku</t>
  </si>
  <si>
    <t>PRZYROSTY</t>
  </si>
  <si>
    <t>UBYTKI</t>
  </si>
  <si>
    <t>wartość przejęcia</t>
  </si>
  <si>
    <t>wartość przyrostów z inwestycji (ceny z 2020 roku)</t>
  </si>
  <si>
    <t>wartość zakupionych gruntów</t>
  </si>
  <si>
    <t>wartość przekazania</t>
  </si>
  <si>
    <t>wartość likwidacji</t>
  </si>
  <si>
    <t>1. Drogi</t>
  </si>
  <si>
    <t>2. Obiekty mostowe, tunele i promy</t>
  </si>
  <si>
    <t>3. Urządzenia bezpieczeństwa ruchu</t>
  </si>
  <si>
    <t xml:space="preserve">   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</si>
</sst>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164" fontId="0" fillId="2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Border="1" applyAlignment="1" applyProtection="1">
      <alignment horizontal="right" vertical="center"/>
      <protection locked="0"/>
    </xf>
    <xf numFmtId="164" fontId="0" fillId="2" borderId="8" xfId="0" applyNumberFormat="1" applyFill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  <protection locked="0"/>
    </xf>
    <xf numFmtId="1" fontId="0" fillId="0" borderId="8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7" xfId="0" applyBorder="1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0" fillId="0" borderId="14" xfId="0" applyFont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right" vertical="center"/>
      <protection locked="0"/>
    </xf>
    <xf numFmtId="1" fontId="0" fillId="3" borderId="15" xfId="0" applyNumberFormat="1" applyFill="1" applyBorder="1" applyProtection="1">
      <protection locked="0"/>
    </xf>
    <xf numFmtId="49" fontId="0" fillId="3" borderId="16" xfId="0" applyNumberForma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0" fillId="0" borderId="2" xfId="0" applyFont="1" applyBorder="1" applyAlignment="1"/>
    <xf numFmtId="0" fontId="1" fillId="0" borderId="2" xfId="0" applyFont="1" applyBorder="1" applyAlignment="1">
      <alignment horizontal="center"/>
    </xf>
    <xf numFmtId="0" fontId="0" fillId="0" borderId="3" xfId="0" applyFont="1" applyBorder="1" applyAlignment="1"/>
    <xf numFmtId="0" fontId="0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/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Font="1" applyBorder="1"/>
    <xf numFmtId="0" fontId="0" fillId="3" borderId="8" xfId="0" applyFont="1" applyFill="1" applyBorder="1"/>
    <xf numFmtId="0" fontId="0" fillId="0" borderId="8" xfId="0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wrapText="1"/>
    </xf>
    <xf numFmtId="0" fontId="0" fillId="3" borderId="8" xfId="0" applyFill="1" applyBorder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65" fontId="0" fillId="0" borderId="8" xfId="0" applyNumberFormat="1" applyBorder="1" applyAlignment="1">
      <alignment vertical="center"/>
    </xf>
    <xf numFmtId="0" fontId="8" fillId="0" borderId="26" xfId="0" applyFont="1" applyBorder="1" applyAlignment="1">
      <alignment horizontal="left"/>
    </xf>
    <xf numFmtId="0" fontId="0" fillId="0" borderId="0" xfId="0" applyBorder="1"/>
    <xf numFmtId="0" fontId="0" fillId="0" borderId="27" xfId="0" applyBorder="1"/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left"/>
    </xf>
    <xf numFmtId="0" fontId="0" fillId="0" borderId="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left" vertical="center"/>
    </xf>
    <xf numFmtId="0" fontId="0" fillId="0" borderId="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21" xfId="0" applyBorder="1" applyAlignment="1">
      <alignment horizontal="justify" vertical="top" wrapText="1"/>
    </xf>
  </cellXfs>
  <cellStyles count="1">
    <cellStyle name="Normalny" xfId="0" builtinId="0"/>
  </cellStyles>
  <dxfs count="36"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workbookViewId="0"/>
  </sheetViews>
  <sheetFormatPr defaultColWidth="9.21875" defaultRowHeight="13.2" x14ac:dyDescent="0.25"/>
  <cols>
    <col min="1" max="1" width="7.44140625" style="1" customWidth="1"/>
    <col min="2" max="2" width="7.77734375" style="1" customWidth="1"/>
    <col min="3" max="3" width="12.21875" style="1" customWidth="1"/>
    <col min="4" max="6" width="12.77734375" style="1" customWidth="1"/>
    <col min="7" max="22" width="9.21875" style="1" customWidth="1"/>
    <col min="23" max="24" width="10" style="1" customWidth="1"/>
    <col min="25" max="26" width="9.21875" style="1"/>
    <col min="27" max="27" width="9" style="1" customWidth="1"/>
    <col min="28" max="28" width="9.21875" style="1"/>
    <col min="29" max="29" width="10.77734375" style="1" customWidth="1"/>
    <col min="30" max="16384" width="9.21875" style="1"/>
  </cols>
  <sheetData>
    <row r="1" spans="1:31" ht="15.75" customHeight="1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31" ht="15.75" customHeight="1" x14ac:dyDescent="0.25">
      <c r="A2" s="2" t="s">
        <v>1</v>
      </c>
      <c r="B2" s="3"/>
      <c r="C2" s="4" t="s">
        <v>2</v>
      </c>
      <c r="D2" s="5" t="s">
        <v>3</v>
      </c>
      <c r="E2" s="6" t="s">
        <v>4</v>
      </c>
      <c r="F2" s="5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137"/>
      <c r="T2" s="137"/>
      <c r="U2" s="137"/>
      <c r="V2" s="137"/>
      <c r="W2" s="137"/>
      <c r="X2" s="137"/>
      <c r="Y2" s="137"/>
      <c r="Z2" s="138" t="s">
        <v>6</v>
      </c>
      <c r="AA2" s="138"/>
      <c r="AB2" s="5">
        <v>2020</v>
      </c>
      <c r="AC2" s="8" t="s">
        <v>7</v>
      </c>
    </row>
    <row r="3" spans="1:31" ht="15.75" customHeight="1" x14ac:dyDescent="0.25">
      <c r="A3" s="9" t="s">
        <v>8</v>
      </c>
      <c r="B3" s="10"/>
      <c r="C3" s="139" t="s">
        <v>9</v>
      </c>
      <c r="D3" s="139"/>
      <c r="E3" s="139"/>
      <c r="F3" s="140"/>
      <c r="G3" s="140"/>
      <c r="H3" s="140"/>
      <c r="I3" s="140"/>
      <c r="J3" s="11" t="s">
        <v>10</v>
      </c>
      <c r="K3" s="12" t="s">
        <v>11</v>
      </c>
      <c r="L3" s="141">
        <v>26</v>
      </c>
      <c r="M3" s="141"/>
      <c r="N3" s="141"/>
      <c r="O3" s="141"/>
      <c r="P3" s="141"/>
      <c r="Q3" s="141"/>
      <c r="R3" s="141"/>
      <c r="S3" s="142" t="s">
        <v>12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31" ht="15.75" customHeight="1" x14ac:dyDescent="0.25">
      <c r="A4" s="129" t="s">
        <v>13</v>
      </c>
      <c r="B4" s="129"/>
      <c r="C4" s="130" t="s">
        <v>14</v>
      </c>
      <c r="D4" s="130"/>
      <c r="E4" s="130"/>
      <c r="F4" s="131"/>
      <c r="G4" s="131"/>
      <c r="H4" s="131"/>
      <c r="I4" s="131"/>
      <c r="J4" s="11" t="s">
        <v>10</v>
      </c>
      <c r="K4" s="14"/>
      <c r="L4" s="132">
        <v>2611</v>
      </c>
      <c r="M4" s="132"/>
      <c r="N4" s="132"/>
      <c r="O4" s="132"/>
      <c r="P4" s="132"/>
      <c r="Q4" s="132"/>
      <c r="R4" s="132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</row>
    <row r="5" spans="1:31" ht="15.75" customHeight="1" x14ac:dyDescent="0.25">
      <c r="A5" s="129" t="s">
        <v>15</v>
      </c>
      <c r="B5" s="129"/>
      <c r="C5" s="129"/>
      <c r="D5" s="130"/>
      <c r="E5" s="130"/>
      <c r="F5" s="130"/>
      <c r="G5" s="131"/>
      <c r="H5" s="131"/>
      <c r="I5" s="131"/>
      <c r="J5" s="11" t="s">
        <v>10</v>
      </c>
      <c r="K5" s="14"/>
      <c r="L5" s="132"/>
      <c r="M5" s="132"/>
      <c r="N5" s="132"/>
      <c r="O5" s="132"/>
      <c r="P5" s="132"/>
      <c r="Q5" s="132"/>
      <c r="R5" s="132"/>
      <c r="S5" s="134" t="s">
        <v>16</v>
      </c>
      <c r="T5" s="134"/>
      <c r="U5" s="134"/>
      <c r="V5" s="134"/>
      <c r="W5" s="134"/>
      <c r="X5" s="134"/>
      <c r="Y5" s="134"/>
      <c r="Z5" s="134"/>
      <c r="AA5" s="134"/>
      <c r="AB5" s="134"/>
      <c r="AC5" s="134"/>
    </row>
    <row r="6" spans="1:31" ht="15.75" customHeight="1" x14ac:dyDescent="0.25">
      <c r="A6" s="122" t="s">
        <v>17</v>
      </c>
      <c r="B6" s="122"/>
      <c r="C6" s="123" t="s">
        <v>18</v>
      </c>
      <c r="D6" s="123"/>
      <c r="E6" s="123"/>
      <c r="F6" s="124"/>
      <c r="G6" s="124"/>
      <c r="H6" s="124"/>
      <c r="I6" s="124"/>
      <c r="J6" s="15" t="s">
        <v>10</v>
      </c>
      <c r="K6" s="16"/>
      <c r="L6" s="125">
        <v>2611011</v>
      </c>
      <c r="M6" s="125"/>
      <c r="N6" s="125"/>
      <c r="O6" s="125"/>
      <c r="P6" s="125"/>
      <c r="Q6" s="125"/>
      <c r="R6" s="125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</row>
    <row r="7" spans="1:31" ht="15.75" customHeight="1" x14ac:dyDescent="0.25">
      <c r="A7" s="17"/>
      <c r="B7" s="127" t="s">
        <v>19</v>
      </c>
      <c r="C7" s="127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31" ht="15.75" customHeight="1" x14ac:dyDescent="0.25">
      <c r="A8" s="18"/>
      <c r="B8" s="115" t="s">
        <v>20</v>
      </c>
      <c r="C8" s="116" t="s">
        <v>21</v>
      </c>
      <c r="D8" s="116"/>
      <c r="E8" s="116"/>
      <c r="F8" s="116"/>
      <c r="G8" s="117" t="s">
        <v>22</v>
      </c>
      <c r="H8" s="117"/>
      <c r="I8" s="117"/>
      <c r="J8" s="117"/>
      <c r="K8" s="117"/>
      <c r="L8" s="117"/>
      <c r="M8" s="117"/>
      <c r="N8" s="117"/>
      <c r="O8" s="118"/>
      <c r="P8" s="118"/>
      <c r="Q8" s="118"/>
      <c r="R8" s="118"/>
      <c r="S8" s="118"/>
      <c r="T8" s="118"/>
      <c r="U8" s="118"/>
      <c r="V8" s="118"/>
      <c r="W8" s="119" t="s">
        <v>23</v>
      </c>
      <c r="X8" s="120" t="s">
        <v>24</v>
      </c>
      <c r="Y8" s="113" t="s">
        <v>25</v>
      </c>
      <c r="Z8" s="113"/>
      <c r="AA8" s="113" t="s">
        <v>26</v>
      </c>
      <c r="AB8" s="113"/>
      <c r="AC8" s="114" t="s">
        <v>27</v>
      </c>
    </row>
    <row r="9" spans="1:31" ht="15.75" customHeight="1" x14ac:dyDescent="0.25">
      <c r="A9" s="19"/>
      <c r="B9" s="115"/>
      <c r="C9" s="106" t="s">
        <v>28</v>
      </c>
      <c r="D9" s="106"/>
      <c r="E9" s="106" t="s">
        <v>29</v>
      </c>
      <c r="F9" s="106"/>
      <c r="G9" s="111" t="s">
        <v>30</v>
      </c>
      <c r="H9" s="111"/>
      <c r="I9" s="111"/>
      <c r="J9" s="111"/>
      <c r="K9" s="111"/>
      <c r="L9" s="111"/>
      <c r="M9" s="111"/>
      <c r="N9" s="111"/>
      <c r="O9" s="111"/>
      <c r="P9" s="111"/>
      <c r="Q9" s="106" t="s">
        <v>31</v>
      </c>
      <c r="R9" s="106"/>
      <c r="S9" s="106"/>
      <c r="T9" s="106"/>
      <c r="U9" s="106"/>
      <c r="V9" s="106"/>
      <c r="W9" s="119"/>
      <c r="X9" s="120"/>
      <c r="Y9" s="113"/>
      <c r="Z9" s="113"/>
      <c r="AA9" s="113"/>
      <c r="AB9" s="113"/>
      <c r="AC9" s="114"/>
    </row>
    <row r="10" spans="1:31" ht="15.75" customHeight="1" x14ac:dyDescent="0.25">
      <c r="A10" s="19"/>
      <c r="B10" s="115"/>
      <c r="C10" s="106" t="s">
        <v>32</v>
      </c>
      <c r="D10" s="112" t="s">
        <v>33</v>
      </c>
      <c r="E10" s="106" t="s">
        <v>32</v>
      </c>
      <c r="F10" s="112" t="s">
        <v>33</v>
      </c>
      <c r="G10" s="121" t="s">
        <v>34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06" t="s">
        <v>32</v>
      </c>
      <c r="R10" s="106"/>
      <c r="S10" s="106" t="s">
        <v>34</v>
      </c>
      <c r="T10" s="106"/>
      <c r="U10" s="106"/>
      <c r="V10" s="106"/>
      <c r="W10" s="119"/>
      <c r="X10" s="120"/>
      <c r="Y10" s="113"/>
      <c r="Z10" s="113"/>
      <c r="AA10" s="113"/>
      <c r="AB10" s="113"/>
      <c r="AC10" s="114"/>
    </row>
    <row r="11" spans="1:31" ht="15.75" customHeight="1" x14ac:dyDescent="0.25">
      <c r="A11" s="19"/>
      <c r="B11" s="115"/>
      <c r="C11" s="106"/>
      <c r="D11" s="112"/>
      <c r="E11" s="106"/>
      <c r="F11" s="112"/>
      <c r="G11" s="106" t="s">
        <v>35</v>
      </c>
      <c r="H11" s="106"/>
      <c r="I11" s="106"/>
      <c r="J11" s="106"/>
      <c r="K11" s="106"/>
      <c r="L11" s="106"/>
      <c r="M11" s="111" t="s">
        <v>36</v>
      </c>
      <c r="N11" s="111"/>
      <c r="O11" s="111"/>
      <c r="P11" s="111"/>
      <c r="Q11" s="106"/>
      <c r="R11" s="106"/>
      <c r="S11" s="112" t="s">
        <v>37</v>
      </c>
      <c r="T11" s="112"/>
      <c r="U11" s="112" t="s">
        <v>38</v>
      </c>
      <c r="V11" s="112"/>
      <c r="W11" s="119"/>
      <c r="X11" s="120"/>
      <c r="Y11" s="113"/>
      <c r="Z11" s="113"/>
      <c r="AA11" s="113"/>
      <c r="AB11" s="113"/>
      <c r="AC11" s="114"/>
    </row>
    <row r="12" spans="1:31" s="22" customFormat="1" ht="15.75" customHeight="1" x14ac:dyDescent="0.25">
      <c r="A12" s="19"/>
      <c r="B12" s="115"/>
      <c r="C12" s="106"/>
      <c r="D12" s="112"/>
      <c r="E12" s="106"/>
      <c r="F12" s="112"/>
      <c r="G12" s="112" t="s">
        <v>39</v>
      </c>
      <c r="H12" s="112"/>
      <c r="I12" s="106" t="s">
        <v>40</v>
      </c>
      <c r="J12" s="106"/>
      <c r="K12" s="106" t="s">
        <v>41</v>
      </c>
      <c r="L12" s="106"/>
      <c r="M12" s="106" t="s">
        <v>42</v>
      </c>
      <c r="N12" s="106"/>
      <c r="O12" s="106" t="s">
        <v>43</v>
      </c>
      <c r="P12" s="106"/>
      <c r="Q12" s="106"/>
      <c r="R12" s="106"/>
      <c r="S12" s="112"/>
      <c r="T12" s="112"/>
      <c r="U12" s="112"/>
      <c r="V12" s="112"/>
      <c r="W12" s="119"/>
      <c r="X12" s="120"/>
      <c r="Y12" s="106" t="s">
        <v>44</v>
      </c>
      <c r="Z12" s="106"/>
      <c r="AA12" s="106" t="s">
        <v>44</v>
      </c>
      <c r="AB12" s="106"/>
      <c r="AC12" s="114"/>
    </row>
    <row r="13" spans="1:31" s="22" customFormat="1" ht="15.75" customHeight="1" x14ac:dyDescent="0.25">
      <c r="A13" s="19"/>
      <c r="B13" s="115"/>
      <c r="C13" s="23" t="s">
        <v>45</v>
      </c>
      <c r="D13" s="20" t="s">
        <v>45</v>
      </c>
      <c r="E13" s="21" t="s">
        <v>46</v>
      </c>
      <c r="F13" s="24" t="s">
        <v>46</v>
      </c>
      <c r="G13" s="20" t="s">
        <v>45</v>
      </c>
      <c r="H13" s="24" t="s">
        <v>46</v>
      </c>
      <c r="I13" s="20" t="s">
        <v>45</v>
      </c>
      <c r="J13" s="24" t="s">
        <v>46</v>
      </c>
      <c r="K13" s="20" t="s">
        <v>45</v>
      </c>
      <c r="L13" s="24" t="s">
        <v>46</v>
      </c>
      <c r="M13" s="20" t="s">
        <v>45</v>
      </c>
      <c r="N13" s="24" t="s">
        <v>46</v>
      </c>
      <c r="O13" s="20" t="s">
        <v>45</v>
      </c>
      <c r="P13" s="25" t="s">
        <v>46</v>
      </c>
      <c r="Q13" s="20" t="s">
        <v>45</v>
      </c>
      <c r="R13" s="20" t="s">
        <v>46</v>
      </c>
      <c r="S13" s="20" t="s">
        <v>45</v>
      </c>
      <c r="T13" s="20" t="s">
        <v>46</v>
      </c>
      <c r="U13" s="20" t="s">
        <v>45</v>
      </c>
      <c r="V13" s="20" t="s">
        <v>46</v>
      </c>
      <c r="W13" s="20" t="s">
        <v>47</v>
      </c>
      <c r="X13" s="26" t="s">
        <v>48</v>
      </c>
      <c r="Y13" s="27" t="s">
        <v>49</v>
      </c>
      <c r="Z13" s="28" t="s">
        <v>50</v>
      </c>
      <c r="AA13" s="28" t="s">
        <v>49</v>
      </c>
      <c r="AB13" s="29" t="s">
        <v>50</v>
      </c>
      <c r="AC13" s="30" t="s">
        <v>51</v>
      </c>
    </row>
    <row r="14" spans="1:31" ht="15.75" customHeight="1" x14ac:dyDescent="0.25">
      <c r="A14" s="18"/>
      <c r="B14" s="25">
        <v>1</v>
      </c>
      <c r="C14" s="20">
        <v>2</v>
      </c>
      <c r="D14" s="20">
        <v>3</v>
      </c>
      <c r="E14" s="20">
        <v>4</v>
      </c>
      <c r="F14" s="20">
        <v>5</v>
      </c>
      <c r="G14" s="20">
        <v>6</v>
      </c>
      <c r="H14" s="20">
        <v>7</v>
      </c>
      <c r="I14" s="20">
        <v>8</v>
      </c>
      <c r="J14" s="20">
        <v>9</v>
      </c>
      <c r="K14" s="20">
        <v>10</v>
      </c>
      <c r="L14" s="20">
        <v>11</v>
      </c>
      <c r="M14" s="20">
        <v>12</v>
      </c>
      <c r="N14" s="20">
        <v>13</v>
      </c>
      <c r="O14" s="20">
        <v>14</v>
      </c>
      <c r="P14" s="20">
        <v>15</v>
      </c>
      <c r="Q14" s="20">
        <v>16</v>
      </c>
      <c r="R14" s="20">
        <v>17</v>
      </c>
      <c r="S14" s="20">
        <v>18</v>
      </c>
      <c r="T14" s="20">
        <v>19</v>
      </c>
      <c r="U14" s="20">
        <v>20</v>
      </c>
      <c r="V14" s="20">
        <v>21</v>
      </c>
      <c r="W14" s="20">
        <v>22</v>
      </c>
      <c r="X14" s="20">
        <v>23</v>
      </c>
      <c r="Y14" s="20">
        <v>24</v>
      </c>
      <c r="Z14" s="20">
        <v>25</v>
      </c>
      <c r="AA14" s="20">
        <v>26</v>
      </c>
      <c r="AB14" s="20">
        <v>27</v>
      </c>
      <c r="AC14" s="30">
        <v>28</v>
      </c>
      <c r="AD14" s="13"/>
      <c r="AE14" s="13"/>
    </row>
    <row r="15" spans="1:31" ht="12" customHeight="1" x14ac:dyDescent="0.25">
      <c r="A15" s="31"/>
      <c r="B15" s="32" t="s">
        <v>52</v>
      </c>
      <c r="C15" s="33">
        <f t="shared" ref="C15:C21" si="0">SUM(G15,I15,K15,M15,O15,Q15)</f>
        <v>0</v>
      </c>
      <c r="D15" s="34"/>
      <c r="E15" s="33">
        <f t="shared" ref="E15:E21" si="1">SUM(H15,J15,L15,N15,P15,R15)</f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>
        <f t="shared" ref="Q15:R21" si="2">SUM(S15,U15)</f>
        <v>0</v>
      </c>
      <c r="R15" s="35">
        <f t="shared" si="2"/>
        <v>0</v>
      </c>
      <c r="S15" s="36"/>
      <c r="T15" s="36"/>
      <c r="U15" s="36"/>
      <c r="V15" s="36"/>
      <c r="W15" s="37"/>
      <c r="X15" s="37"/>
      <c r="Y15" s="38"/>
      <c r="Z15" s="37"/>
      <c r="AA15" s="37"/>
      <c r="AB15" s="37"/>
      <c r="AC15" s="39"/>
    </row>
    <row r="16" spans="1:31" x14ac:dyDescent="0.25">
      <c r="A16" s="40"/>
      <c r="B16" s="41" t="s">
        <v>53</v>
      </c>
      <c r="C16" s="33">
        <f t="shared" si="0"/>
        <v>0</v>
      </c>
      <c r="D16" s="36"/>
      <c r="E16" s="33">
        <f t="shared" si="1"/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5">
        <f t="shared" si="2"/>
        <v>0</v>
      </c>
      <c r="R16" s="35">
        <f t="shared" si="2"/>
        <v>0</v>
      </c>
      <c r="S16" s="36"/>
      <c r="T16" s="36"/>
      <c r="U16" s="36"/>
      <c r="V16" s="36"/>
      <c r="W16" s="37"/>
      <c r="X16" s="37"/>
      <c r="Y16" s="37"/>
      <c r="Z16" s="37"/>
      <c r="AA16" s="37"/>
      <c r="AB16" s="37"/>
      <c r="AC16" s="39"/>
    </row>
    <row r="17" spans="1:29" x14ac:dyDescent="0.25">
      <c r="A17" s="40"/>
      <c r="B17" s="41" t="s">
        <v>54</v>
      </c>
      <c r="C17" s="33">
        <f t="shared" si="0"/>
        <v>0</v>
      </c>
      <c r="D17" s="36"/>
      <c r="E17" s="33">
        <f t="shared" si="1"/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5">
        <f t="shared" si="2"/>
        <v>0</v>
      </c>
      <c r="R17" s="35">
        <f t="shared" si="2"/>
        <v>0</v>
      </c>
      <c r="S17" s="36"/>
      <c r="T17" s="36"/>
      <c r="U17" s="36"/>
      <c r="V17" s="36"/>
      <c r="W17" s="37"/>
      <c r="X17" s="37"/>
      <c r="Y17" s="37"/>
      <c r="Z17" s="37"/>
      <c r="AA17" s="37"/>
      <c r="AB17" s="37"/>
      <c r="AC17" s="39"/>
    </row>
    <row r="18" spans="1:29" x14ac:dyDescent="0.25">
      <c r="A18" s="40"/>
      <c r="B18" s="41" t="s">
        <v>55</v>
      </c>
      <c r="C18" s="33">
        <f t="shared" si="0"/>
        <v>0</v>
      </c>
      <c r="D18" s="36"/>
      <c r="E18" s="33">
        <f t="shared" si="1"/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5">
        <f t="shared" si="2"/>
        <v>0</v>
      </c>
      <c r="R18" s="35">
        <f t="shared" si="2"/>
        <v>0</v>
      </c>
      <c r="S18" s="36"/>
      <c r="T18" s="36"/>
      <c r="U18" s="36"/>
      <c r="V18" s="36"/>
      <c r="W18" s="37"/>
      <c r="X18" s="37"/>
      <c r="Y18" s="37"/>
      <c r="Z18" s="37"/>
      <c r="AA18" s="37"/>
      <c r="AB18" s="37"/>
      <c r="AC18" s="39"/>
    </row>
    <row r="19" spans="1:29" x14ac:dyDescent="0.25">
      <c r="A19" s="40"/>
      <c r="B19" s="41" t="s">
        <v>56</v>
      </c>
      <c r="C19" s="33">
        <f t="shared" si="0"/>
        <v>0</v>
      </c>
      <c r="D19" s="36"/>
      <c r="E19" s="33">
        <f t="shared" si="1"/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5">
        <f t="shared" si="2"/>
        <v>0</v>
      </c>
      <c r="R19" s="35">
        <f t="shared" si="2"/>
        <v>0</v>
      </c>
      <c r="S19" s="36"/>
      <c r="T19" s="36"/>
      <c r="U19" s="36"/>
      <c r="V19" s="36"/>
      <c r="W19" s="37"/>
      <c r="X19" s="37"/>
      <c r="Y19" s="37"/>
      <c r="Z19" s="37"/>
      <c r="AA19" s="37"/>
      <c r="AB19" s="37"/>
      <c r="AC19" s="39"/>
    </row>
    <row r="20" spans="1:29" x14ac:dyDescent="0.25">
      <c r="A20" s="40"/>
      <c r="B20" s="41" t="s">
        <v>57</v>
      </c>
      <c r="C20" s="33">
        <f t="shared" si="0"/>
        <v>109.137</v>
      </c>
      <c r="D20" s="36"/>
      <c r="E20" s="33">
        <f t="shared" si="1"/>
        <v>570.24582665607068</v>
      </c>
      <c r="F20" s="36"/>
      <c r="G20" s="36">
        <v>65.801000000000002</v>
      </c>
      <c r="H20" s="36">
        <v>391.17370111549661</v>
      </c>
      <c r="I20" s="36">
        <v>0.44</v>
      </c>
      <c r="J20" s="36">
        <v>2.8869570000000002</v>
      </c>
      <c r="K20" s="36">
        <v>23.076000000000001</v>
      </c>
      <c r="L20" s="36">
        <v>101.32251139713438</v>
      </c>
      <c r="M20" s="36">
        <v>0.96</v>
      </c>
      <c r="N20" s="36">
        <v>4.0142680000000004</v>
      </c>
      <c r="O20" s="36">
        <v>0.57499999999999996</v>
      </c>
      <c r="P20" s="36">
        <v>1.6918820000000006</v>
      </c>
      <c r="Q20" s="35">
        <f t="shared" si="2"/>
        <v>18.285</v>
      </c>
      <c r="R20" s="35">
        <f t="shared" si="2"/>
        <v>69.156507143439697</v>
      </c>
      <c r="S20" s="36">
        <v>17.558</v>
      </c>
      <c r="T20" s="36">
        <v>66.730802904006978</v>
      </c>
      <c r="U20" s="36">
        <v>0.72699999999999998</v>
      </c>
      <c r="V20" s="36">
        <v>2.4257042394327164</v>
      </c>
      <c r="W20" s="37">
        <v>22702.325716555257</v>
      </c>
      <c r="X20" s="37">
        <v>137259.88002943617</v>
      </c>
      <c r="Y20" s="37"/>
      <c r="Z20" s="37"/>
      <c r="AA20" s="37"/>
      <c r="AB20" s="37"/>
      <c r="AC20" s="39"/>
    </row>
    <row r="21" spans="1:29" x14ac:dyDescent="0.25">
      <c r="A21" s="40"/>
      <c r="B21" s="42" t="s">
        <v>58</v>
      </c>
      <c r="C21" s="33">
        <f t="shared" si="0"/>
        <v>0</v>
      </c>
      <c r="D21" s="43"/>
      <c r="E21" s="33">
        <f t="shared" si="1"/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35">
        <f t="shared" si="2"/>
        <v>0</v>
      </c>
      <c r="R21" s="35">
        <f t="shared" si="2"/>
        <v>0</v>
      </c>
      <c r="S21" s="43"/>
      <c r="T21" s="43"/>
      <c r="U21" s="43"/>
      <c r="V21" s="43"/>
      <c r="W21" s="44"/>
      <c r="X21" s="44"/>
      <c r="Y21" s="44"/>
      <c r="Z21" s="44"/>
      <c r="AA21" s="44"/>
      <c r="AB21" s="44"/>
      <c r="AC21" s="45"/>
    </row>
    <row r="22" spans="1:29" x14ac:dyDescent="0.25">
      <c r="B22" s="46" t="s">
        <v>59</v>
      </c>
      <c r="C22" s="47">
        <f>SUM(C15:C21)</f>
        <v>109.137</v>
      </c>
      <c r="D22" s="47"/>
      <c r="E22" s="48">
        <f>SUM(E15:E21)</f>
        <v>570.24582665607068</v>
      </c>
      <c r="F22" s="49"/>
      <c r="G22" s="48">
        <f t="shared" ref="G22:W22" si="3">SUM(G15:G21)</f>
        <v>65.801000000000002</v>
      </c>
      <c r="H22" s="48">
        <f t="shared" si="3"/>
        <v>391.17370111549661</v>
      </c>
      <c r="I22" s="48">
        <f t="shared" si="3"/>
        <v>0.44</v>
      </c>
      <c r="J22" s="48">
        <f t="shared" si="3"/>
        <v>2.8869570000000002</v>
      </c>
      <c r="K22" s="48">
        <f t="shared" si="3"/>
        <v>23.076000000000001</v>
      </c>
      <c r="L22" s="48">
        <f t="shared" si="3"/>
        <v>101.32251139713438</v>
      </c>
      <c r="M22" s="48">
        <f t="shared" si="3"/>
        <v>0.96</v>
      </c>
      <c r="N22" s="48">
        <f t="shared" si="3"/>
        <v>4.0142680000000004</v>
      </c>
      <c r="O22" s="48">
        <f t="shared" si="3"/>
        <v>0.57499999999999996</v>
      </c>
      <c r="P22" s="48">
        <f t="shared" si="3"/>
        <v>1.6918820000000006</v>
      </c>
      <c r="Q22" s="48">
        <f t="shared" si="3"/>
        <v>18.285</v>
      </c>
      <c r="R22" s="48">
        <f t="shared" si="3"/>
        <v>69.156507143439697</v>
      </c>
      <c r="S22" s="48">
        <f t="shared" si="3"/>
        <v>17.558</v>
      </c>
      <c r="T22" s="48">
        <f t="shared" si="3"/>
        <v>66.730802904006978</v>
      </c>
      <c r="U22" s="48">
        <f t="shared" si="3"/>
        <v>0.72699999999999998</v>
      </c>
      <c r="V22" s="48">
        <f t="shared" si="3"/>
        <v>2.4257042394327164</v>
      </c>
      <c r="W22" s="48">
        <f t="shared" si="3"/>
        <v>22702.325716555257</v>
      </c>
      <c r="X22" s="50">
        <v>137259.88002943617</v>
      </c>
      <c r="Y22" s="51"/>
      <c r="Z22" s="51"/>
      <c r="AA22" s="51"/>
      <c r="AB22" s="51"/>
      <c r="AC22" s="52"/>
    </row>
    <row r="24" spans="1:29" x14ac:dyDescent="0.25">
      <c r="B24" s="107" t="s">
        <v>60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29" x14ac:dyDescent="0.25">
      <c r="B25" s="108" t="s">
        <v>61</v>
      </c>
      <c r="C25" s="108"/>
      <c r="D25" s="108"/>
      <c r="E25" s="108"/>
      <c r="F25" s="108"/>
      <c r="G25" s="108"/>
      <c r="H25" s="109" t="s">
        <v>62</v>
      </c>
      <c r="I25" s="109"/>
      <c r="J25" s="109"/>
      <c r="K25" s="110" t="s">
        <v>63</v>
      </c>
      <c r="L25" s="110"/>
      <c r="M25" s="110"/>
    </row>
    <row r="26" spans="1:29" x14ac:dyDescent="0.25">
      <c r="B26" s="108" t="s">
        <v>32</v>
      </c>
      <c r="C26" s="108"/>
      <c r="D26" s="108"/>
      <c r="E26" s="109" t="s">
        <v>64</v>
      </c>
      <c r="F26" s="109"/>
      <c r="G26" s="109"/>
      <c r="H26" s="109"/>
      <c r="I26" s="109"/>
      <c r="J26" s="109"/>
      <c r="K26" s="110"/>
      <c r="L26" s="110"/>
      <c r="M26" s="110"/>
    </row>
    <row r="27" spans="1:29" x14ac:dyDescent="0.25">
      <c r="B27" s="108"/>
      <c r="C27" s="108"/>
      <c r="D27" s="108"/>
      <c r="E27" s="109"/>
      <c r="F27" s="109"/>
      <c r="G27" s="109"/>
      <c r="H27" s="109"/>
      <c r="I27" s="109"/>
      <c r="J27" s="109"/>
      <c r="K27" s="110"/>
      <c r="L27" s="110"/>
      <c r="M27" s="110"/>
    </row>
    <row r="28" spans="1:29" x14ac:dyDescent="0.25">
      <c r="B28" s="108"/>
      <c r="C28" s="108"/>
      <c r="D28" s="108"/>
      <c r="E28" s="109"/>
      <c r="F28" s="109"/>
      <c r="G28" s="109"/>
      <c r="H28" s="109"/>
      <c r="I28" s="109"/>
      <c r="J28" s="109"/>
      <c r="K28" s="110"/>
      <c r="L28" s="110"/>
      <c r="M28" s="110"/>
    </row>
    <row r="29" spans="1:29" x14ac:dyDescent="0.25">
      <c r="B29" s="103">
        <v>12</v>
      </c>
      <c r="C29" s="103"/>
      <c r="D29" s="103"/>
      <c r="E29" s="104">
        <v>1</v>
      </c>
      <c r="F29" s="104"/>
      <c r="G29" s="104"/>
      <c r="H29" s="104">
        <v>1</v>
      </c>
      <c r="I29" s="104"/>
      <c r="J29" s="104"/>
      <c r="K29" s="105">
        <v>11</v>
      </c>
      <c r="L29" s="105"/>
      <c r="M29" s="105"/>
    </row>
  </sheetData>
  <sheetProtection sheet="1" objects="1" scenarios="1"/>
  <mergeCells count="66">
    <mergeCell ref="L5:R5"/>
    <mergeCell ref="S5:AC5"/>
    <mergeCell ref="A1:N1"/>
    <mergeCell ref="O1:AC1"/>
    <mergeCell ref="S2:Y2"/>
    <mergeCell ref="Z2:AA2"/>
    <mergeCell ref="C3:E3"/>
    <mergeCell ref="F3:I3"/>
    <mergeCell ref="L3:R3"/>
    <mergeCell ref="S3:AC3"/>
    <mergeCell ref="B7:D7"/>
    <mergeCell ref="E7:AC7"/>
    <mergeCell ref="A4:B4"/>
    <mergeCell ref="C4:E4"/>
    <mergeCell ref="F4:I4"/>
    <mergeCell ref="L4:R4"/>
    <mergeCell ref="S4:AC4"/>
    <mergeCell ref="A5:C5"/>
    <mergeCell ref="D5:F5"/>
    <mergeCell ref="G5:I5"/>
    <mergeCell ref="X8:X12"/>
    <mergeCell ref="F10:F12"/>
    <mergeCell ref="G10:P10"/>
    <mergeCell ref="Q10:R12"/>
    <mergeCell ref="S10:V10"/>
    <mergeCell ref="A6:B6"/>
    <mergeCell ref="C6:E6"/>
    <mergeCell ref="F6:I6"/>
    <mergeCell ref="L6:R6"/>
    <mergeCell ref="S6:AC6"/>
    <mergeCell ref="E10:E12"/>
    <mergeCell ref="B8:B13"/>
    <mergeCell ref="C8:F8"/>
    <mergeCell ref="G8:N8"/>
    <mergeCell ref="O8:V8"/>
    <mergeCell ref="W8:W12"/>
    <mergeCell ref="O12:P12"/>
    <mergeCell ref="Y8:Z11"/>
    <mergeCell ref="AA8:AB11"/>
    <mergeCell ref="AC8:AC12"/>
    <mergeCell ref="C9:D9"/>
    <mergeCell ref="E9:F9"/>
    <mergeCell ref="G9:P9"/>
    <mergeCell ref="Q9:V9"/>
    <mergeCell ref="C10:C12"/>
    <mergeCell ref="D10:D12"/>
    <mergeCell ref="B26:D28"/>
    <mergeCell ref="E26:G28"/>
    <mergeCell ref="G11:L11"/>
    <mergeCell ref="M11:P11"/>
    <mergeCell ref="S11:T12"/>
    <mergeCell ref="U11:V12"/>
    <mergeCell ref="G12:H12"/>
    <mergeCell ref="I12:J12"/>
    <mergeCell ref="K12:L12"/>
    <mergeCell ref="M12:N12"/>
    <mergeCell ref="B29:D29"/>
    <mergeCell ref="E29:G29"/>
    <mergeCell ref="H29:J29"/>
    <mergeCell ref="K29:M29"/>
    <mergeCell ref="Y12:Z12"/>
    <mergeCell ref="AA12:AB12"/>
    <mergeCell ref="B24:M24"/>
    <mergeCell ref="B25:G25"/>
    <mergeCell ref="H25:J28"/>
    <mergeCell ref="K25:M28"/>
  </mergeCells>
  <conditionalFormatting sqref="C15:F21 G15:P19 G21:P21 Q15:R21 S15:X19 S21:AC21 Y15:AC22">
    <cfRule type="cellIs" dxfId="35" priority="1" stopIfTrue="1" operator="equal">
      <formula>0</formula>
    </cfRule>
    <cfRule type="cellIs" dxfId="34" priority="2" stopIfTrue="1" operator="notEqual">
      <formula>0</formula>
    </cfRule>
  </conditionalFormatting>
  <conditionalFormatting sqref="G20">
    <cfRule type="cellIs" dxfId="33" priority="3" stopIfTrue="1" operator="equal">
      <formula>0</formula>
    </cfRule>
    <cfRule type="cellIs" dxfId="32" priority="4" stopIfTrue="1" operator="notEqual">
      <formula>0</formula>
    </cfRule>
  </conditionalFormatting>
  <conditionalFormatting sqref="H20">
    <cfRule type="cellIs" dxfId="31" priority="5" stopIfTrue="1" operator="equal">
      <formula>0</formula>
    </cfRule>
    <cfRule type="cellIs" dxfId="30" priority="6" stopIfTrue="1" operator="notEqual">
      <formula>0</formula>
    </cfRule>
  </conditionalFormatting>
  <conditionalFormatting sqref="I20">
    <cfRule type="cellIs" dxfId="29" priority="7" stopIfTrue="1" operator="equal">
      <formula>0</formula>
    </cfRule>
    <cfRule type="cellIs" dxfId="28" priority="8" stopIfTrue="1" operator="notEqual">
      <formula>0</formula>
    </cfRule>
  </conditionalFormatting>
  <conditionalFormatting sqref="J20">
    <cfRule type="cellIs" dxfId="27" priority="9" stopIfTrue="1" operator="equal">
      <formula>0</formula>
    </cfRule>
    <cfRule type="cellIs" dxfId="26" priority="10" stopIfTrue="1" operator="notEqual">
      <formula>0</formula>
    </cfRule>
  </conditionalFormatting>
  <conditionalFormatting sqref="K20">
    <cfRule type="cellIs" dxfId="25" priority="11" stopIfTrue="1" operator="equal">
      <formula>0</formula>
    </cfRule>
    <cfRule type="cellIs" dxfId="24" priority="12" stopIfTrue="1" operator="notEqual">
      <formula>0</formula>
    </cfRule>
  </conditionalFormatting>
  <conditionalFormatting sqref="L20">
    <cfRule type="cellIs" dxfId="23" priority="13" stopIfTrue="1" operator="equal">
      <formula>0</formula>
    </cfRule>
    <cfRule type="cellIs" dxfId="22" priority="14" stopIfTrue="1" operator="notEqual">
      <formula>0</formula>
    </cfRule>
  </conditionalFormatting>
  <conditionalFormatting sqref="M20">
    <cfRule type="cellIs" dxfId="21" priority="15" stopIfTrue="1" operator="equal">
      <formula>0</formula>
    </cfRule>
    <cfRule type="cellIs" dxfId="20" priority="16" stopIfTrue="1" operator="notEqual">
      <formula>0</formula>
    </cfRule>
  </conditionalFormatting>
  <conditionalFormatting sqref="N20">
    <cfRule type="cellIs" dxfId="19" priority="17" stopIfTrue="1" operator="equal">
      <formula>0</formula>
    </cfRule>
    <cfRule type="cellIs" dxfId="18" priority="18" stopIfTrue="1" operator="notEqual">
      <formula>0</formula>
    </cfRule>
  </conditionalFormatting>
  <conditionalFormatting sqref="O20">
    <cfRule type="cellIs" dxfId="17" priority="19" stopIfTrue="1" operator="equal">
      <formula>0</formula>
    </cfRule>
    <cfRule type="cellIs" dxfId="16" priority="20" stopIfTrue="1" operator="notEqual">
      <formula>0</formula>
    </cfRule>
  </conditionalFormatting>
  <conditionalFormatting sqref="P20">
    <cfRule type="cellIs" dxfId="15" priority="21" stopIfTrue="1" operator="equal">
      <formula>0</formula>
    </cfRule>
    <cfRule type="cellIs" dxfId="14" priority="22" stopIfTrue="1" operator="notEqual">
      <formula>0</formula>
    </cfRule>
  </conditionalFormatting>
  <conditionalFormatting sqref="S20">
    <cfRule type="cellIs" dxfId="13" priority="23" stopIfTrue="1" operator="equal">
      <formula>0</formula>
    </cfRule>
    <cfRule type="cellIs" dxfId="12" priority="24" stopIfTrue="1" operator="notEqual">
      <formula>0</formula>
    </cfRule>
  </conditionalFormatting>
  <conditionalFormatting sqref="T20">
    <cfRule type="cellIs" dxfId="11" priority="25" stopIfTrue="1" operator="equal">
      <formula>0</formula>
    </cfRule>
    <cfRule type="cellIs" dxfId="10" priority="26" stopIfTrue="1" operator="notEqual">
      <formula>0</formula>
    </cfRule>
  </conditionalFormatting>
  <conditionalFormatting sqref="U20">
    <cfRule type="cellIs" dxfId="9" priority="27" stopIfTrue="1" operator="equal">
      <formula>0</formula>
    </cfRule>
    <cfRule type="cellIs" dxfId="8" priority="28" stopIfTrue="1" operator="notEqual">
      <formula>0</formula>
    </cfRule>
  </conditionalFormatting>
  <conditionalFormatting sqref="V20">
    <cfRule type="cellIs" dxfId="7" priority="29" stopIfTrue="1" operator="equal">
      <formula>0</formula>
    </cfRule>
    <cfRule type="cellIs" dxfId="6" priority="30" stopIfTrue="1" operator="notEqual">
      <formula>0</formula>
    </cfRule>
  </conditionalFormatting>
  <conditionalFormatting sqref="W20">
    <cfRule type="cellIs" dxfId="5" priority="31" stopIfTrue="1" operator="equal">
      <formula>0</formula>
    </cfRule>
    <cfRule type="cellIs" dxfId="4" priority="32" stopIfTrue="1" operator="notEqual">
      <formula>0</formula>
    </cfRule>
  </conditionalFormatting>
  <conditionalFormatting sqref="X20">
    <cfRule type="cellIs" dxfId="3" priority="33" stopIfTrue="1" operator="equal">
      <formula>0</formula>
    </cfRule>
    <cfRule type="cellIs" dxfId="2" priority="34" stopIfTrue="1" operator="notEqual">
      <formula>0</formula>
    </cfRule>
  </conditionalFormatting>
  <conditionalFormatting sqref="X22">
    <cfRule type="cellIs" dxfId="1" priority="35" stopIfTrue="1" operator="equal">
      <formula>0</formula>
    </cfRule>
    <cfRule type="cellIs" dxfId="0" priority="36" stopIfTrue="1" operator="notEqual">
      <formula>0</formula>
    </cfRule>
  </conditionalFormatting>
  <pageMargins left="0.59027777777777779" right="0.5902777777777777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/>
  </sheetViews>
  <sheetFormatPr defaultRowHeight="13.2" x14ac:dyDescent="0.25"/>
  <cols>
    <col min="1" max="1" width="22.77734375" customWidth="1"/>
    <col min="2" max="2" width="16" customWidth="1"/>
    <col min="3" max="3" width="14.44140625" customWidth="1"/>
    <col min="4" max="4" width="46.44140625" customWidth="1"/>
    <col min="5" max="8" width="12.77734375" customWidth="1"/>
  </cols>
  <sheetData>
    <row r="1" spans="1:14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2.75" customHeight="1" x14ac:dyDescent="0.25">
      <c r="A2" s="53" t="s">
        <v>1</v>
      </c>
      <c r="B2" s="54"/>
      <c r="C2" s="158"/>
      <c r="D2" s="158"/>
      <c r="E2" s="158"/>
      <c r="F2" s="158"/>
      <c r="G2" s="158"/>
      <c r="H2" s="158"/>
      <c r="I2" s="158"/>
      <c r="J2" s="55" t="s">
        <v>6</v>
      </c>
      <c r="K2" s="55"/>
      <c r="L2" s="56">
        <v>2020</v>
      </c>
      <c r="M2" s="57" t="s">
        <v>7</v>
      </c>
    </row>
    <row r="3" spans="1:14" ht="12.75" customHeight="1" x14ac:dyDescent="0.25">
      <c r="A3" s="159" t="s">
        <v>8</v>
      </c>
      <c r="B3" s="159"/>
      <c r="C3" s="160" t="s">
        <v>9</v>
      </c>
      <c r="D3" s="160"/>
      <c r="E3" s="58" t="s">
        <v>10</v>
      </c>
      <c r="F3" s="161" t="s">
        <v>65</v>
      </c>
      <c r="G3" s="161"/>
      <c r="H3" s="59" t="s">
        <v>12</v>
      </c>
      <c r="I3" s="60"/>
      <c r="J3" s="162"/>
      <c r="K3" s="162"/>
      <c r="L3" s="162"/>
      <c r="M3" s="162"/>
    </row>
    <row r="4" spans="1:14" x14ac:dyDescent="0.25">
      <c r="A4" s="153" t="s">
        <v>13</v>
      </c>
      <c r="B4" s="153"/>
      <c r="C4" s="154" t="s">
        <v>14</v>
      </c>
      <c r="D4" s="154"/>
      <c r="E4" s="58" t="s">
        <v>10</v>
      </c>
      <c r="F4" s="155" t="s">
        <v>66</v>
      </c>
      <c r="G4" s="155"/>
      <c r="H4" s="156"/>
      <c r="I4" s="156"/>
      <c r="J4" s="156"/>
      <c r="K4" s="156"/>
      <c r="L4" s="156"/>
      <c r="M4" s="156"/>
    </row>
    <row r="5" spans="1:14" x14ac:dyDescent="0.25">
      <c r="A5" s="153" t="s">
        <v>15</v>
      </c>
      <c r="B5" s="153"/>
      <c r="C5" s="157"/>
      <c r="D5" s="157"/>
      <c r="E5" s="58" t="s">
        <v>10</v>
      </c>
      <c r="F5" s="155"/>
      <c r="G5" s="155"/>
      <c r="H5" s="156" t="s">
        <v>16</v>
      </c>
      <c r="I5" s="156"/>
      <c r="J5" s="156"/>
      <c r="K5" s="156"/>
      <c r="L5" s="156"/>
      <c r="M5" s="156"/>
    </row>
    <row r="6" spans="1:14" x14ac:dyDescent="0.25">
      <c r="A6" s="146" t="s">
        <v>17</v>
      </c>
      <c r="B6" s="146"/>
      <c r="C6" s="147" t="s">
        <v>18</v>
      </c>
      <c r="D6" s="147"/>
      <c r="E6" s="63" t="s">
        <v>10</v>
      </c>
      <c r="F6" s="148" t="s">
        <v>66</v>
      </c>
      <c r="G6" s="148"/>
      <c r="H6" s="149"/>
      <c r="I6" s="149"/>
      <c r="J6" s="149"/>
      <c r="K6" s="149"/>
      <c r="L6" s="149"/>
      <c r="M6" s="149"/>
    </row>
    <row r="7" spans="1:14" x14ac:dyDescent="0.25">
      <c r="B7" s="150" t="s">
        <v>67</v>
      </c>
      <c r="C7" s="150"/>
      <c r="D7" s="150"/>
      <c r="E7" s="150"/>
      <c r="F7" s="150"/>
      <c r="G7" s="150"/>
      <c r="H7" s="150"/>
    </row>
    <row r="8" spans="1:14" ht="21" customHeight="1" x14ac:dyDescent="0.25">
      <c r="B8" s="144" t="s">
        <v>68</v>
      </c>
      <c r="C8" s="144" t="s">
        <v>69</v>
      </c>
      <c r="D8" s="144"/>
      <c r="E8" s="65" t="s">
        <v>70</v>
      </c>
      <c r="F8" s="65" t="s">
        <v>71</v>
      </c>
      <c r="G8" s="65" t="s">
        <v>71</v>
      </c>
      <c r="H8" s="151" t="s">
        <v>72</v>
      </c>
    </row>
    <row r="9" spans="1:14" ht="21" customHeight="1" x14ac:dyDescent="0.25">
      <c r="B9" s="144"/>
      <c r="C9" s="144"/>
      <c r="D9" s="144"/>
      <c r="E9" s="66"/>
      <c r="F9" s="66" t="s">
        <v>73</v>
      </c>
      <c r="G9" s="66" t="s">
        <v>74</v>
      </c>
      <c r="H9" s="151"/>
    </row>
    <row r="10" spans="1:14" ht="21" customHeight="1" x14ac:dyDescent="0.25">
      <c r="B10" s="144"/>
      <c r="C10" s="144"/>
      <c r="D10" s="144"/>
      <c r="E10" s="67" t="s">
        <v>75</v>
      </c>
      <c r="F10" s="67" t="s">
        <v>76</v>
      </c>
      <c r="G10" s="67" t="s">
        <v>77</v>
      </c>
      <c r="H10" s="151"/>
    </row>
    <row r="11" spans="1:14" ht="12.75" customHeight="1" x14ac:dyDescent="0.25">
      <c r="B11" s="144"/>
      <c r="C11" s="144" t="s">
        <v>78</v>
      </c>
      <c r="D11" s="68" t="s">
        <v>79</v>
      </c>
      <c r="E11" s="68">
        <v>3</v>
      </c>
      <c r="F11" s="68">
        <v>75.87</v>
      </c>
      <c r="G11" s="68">
        <v>450</v>
      </c>
      <c r="H11" s="68">
        <v>2.56</v>
      </c>
    </row>
    <row r="12" spans="1:14" x14ac:dyDescent="0.25">
      <c r="B12" s="144"/>
      <c r="C12" s="144"/>
      <c r="D12" s="68" t="s">
        <v>80</v>
      </c>
      <c r="E12" s="68">
        <v>1</v>
      </c>
      <c r="F12" s="68">
        <v>46.26</v>
      </c>
      <c r="G12" s="68">
        <v>276</v>
      </c>
      <c r="H12" s="68">
        <v>2.6</v>
      </c>
    </row>
    <row r="13" spans="1:14" x14ac:dyDescent="0.25">
      <c r="B13" s="144"/>
      <c r="C13" s="144"/>
      <c r="D13" s="68" t="s">
        <v>81</v>
      </c>
      <c r="E13" s="68"/>
      <c r="F13" s="68"/>
      <c r="G13" s="68"/>
      <c r="H13" s="68"/>
    </row>
    <row r="14" spans="1:14" x14ac:dyDescent="0.25">
      <c r="B14" s="144"/>
      <c r="C14" s="144"/>
      <c r="D14" s="68" t="s">
        <v>82</v>
      </c>
      <c r="E14" s="68"/>
      <c r="F14" s="68"/>
      <c r="G14" s="68"/>
      <c r="H14" s="68"/>
    </row>
    <row r="15" spans="1:14" x14ac:dyDescent="0.25">
      <c r="B15" s="144"/>
      <c r="C15" s="144"/>
      <c r="D15" s="68" t="s">
        <v>83</v>
      </c>
      <c r="E15" s="68"/>
      <c r="F15" s="68"/>
      <c r="G15" s="68"/>
      <c r="H15" s="68"/>
    </row>
    <row r="16" spans="1:14" ht="12.75" customHeight="1" x14ac:dyDescent="0.25">
      <c r="B16" s="144"/>
      <c r="C16" s="152" t="s">
        <v>84</v>
      </c>
      <c r="D16" s="68" t="s">
        <v>85</v>
      </c>
      <c r="E16" s="68"/>
      <c r="F16" s="68"/>
      <c r="G16" s="68"/>
      <c r="H16" s="68"/>
    </row>
    <row r="17" spans="2:8" x14ac:dyDescent="0.25">
      <c r="B17" s="144"/>
      <c r="C17" s="152"/>
      <c r="D17" s="68" t="s">
        <v>86</v>
      </c>
      <c r="E17" s="68"/>
      <c r="F17" s="68"/>
      <c r="G17" s="68"/>
      <c r="H17" s="68"/>
    </row>
    <row r="18" spans="2:8" x14ac:dyDescent="0.25">
      <c r="B18" s="144"/>
      <c r="C18" s="152"/>
      <c r="D18" s="68" t="s">
        <v>87</v>
      </c>
      <c r="E18" s="68"/>
      <c r="F18" s="68"/>
      <c r="G18" s="68"/>
      <c r="H18" s="68"/>
    </row>
    <row r="19" spans="2:8" ht="12.75" customHeight="1" x14ac:dyDescent="0.25">
      <c r="B19" s="144"/>
      <c r="C19" s="143" t="s">
        <v>59</v>
      </c>
      <c r="D19" s="143"/>
      <c r="E19" s="69">
        <f>SUM(E11:E18)</f>
        <v>4</v>
      </c>
      <c r="F19" s="69">
        <f>SUM(F11:F18)</f>
        <v>122.13</v>
      </c>
      <c r="G19" s="69">
        <f>SUM(G11:G18)</f>
        <v>726</v>
      </c>
      <c r="H19" s="69"/>
    </row>
    <row r="20" spans="2:8" ht="12.75" customHeight="1" x14ac:dyDescent="0.25">
      <c r="B20" s="144" t="s">
        <v>88</v>
      </c>
      <c r="C20" s="144"/>
      <c r="D20" s="144"/>
      <c r="E20" s="68"/>
      <c r="F20" s="70"/>
      <c r="G20" s="68"/>
      <c r="H20" s="68"/>
    </row>
    <row r="21" spans="2:8" ht="12.75" customHeight="1" x14ac:dyDescent="0.25">
      <c r="B21" s="144" t="s">
        <v>89</v>
      </c>
      <c r="C21" s="144"/>
      <c r="D21" s="144"/>
      <c r="E21" s="68"/>
      <c r="F21" s="68"/>
      <c r="G21" s="68"/>
      <c r="H21" s="68"/>
    </row>
    <row r="22" spans="2:8" ht="12.75" customHeight="1" x14ac:dyDescent="0.25">
      <c r="B22" s="144" t="s">
        <v>90</v>
      </c>
      <c r="C22" s="144"/>
      <c r="D22" s="144"/>
      <c r="E22" s="145" t="s">
        <v>91</v>
      </c>
      <c r="F22" s="145"/>
      <c r="G22" s="145" t="s">
        <v>92</v>
      </c>
      <c r="H22" s="145"/>
    </row>
    <row r="23" spans="2:8" x14ac:dyDescent="0.25">
      <c r="B23" s="144"/>
      <c r="C23" s="144"/>
      <c r="D23" s="144"/>
      <c r="E23" s="145"/>
      <c r="F23" s="145"/>
      <c r="G23" s="145"/>
      <c r="H23" s="145"/>
    </row>
  </sheetData>
  <sheetProtection selectLockedCells="1" selectUnlockedCells="1"/>
  <mergeCells count="32">
    <mergeCell ref="A1:N1"/>
    <mergeCell ref="C2:I2"/>
    <mergeCell ref="A3:B3"/>
    <mergeCell ref="C3:D3"/>
    <mergeCell ref="F3:G3"/>
    <mergeCell ref="J3:M3"/>
    <mergeCell ref="A4:B4"/>
    <mergeCell ref="C4:D4"/>
    <mergeCell ref="F4:G4"/>
    <mergeCell ref="H4:M4"/>
    <mergeCell ref="A5:B5"/>
    <mergeCell ref="C5:D5"/>
    <mergeCell ref="F5:G5"/>
    <mergeCell ref="H5:M5"/>
    <mergeCell ref="A6:B6"/>
    <mergeCell ref="C6:D6"/>
    <mergeCell ref="F6:G6"/>
    <mergeCell ref="H6:M6"/>
    <mergeCell ref="B7:H7"/>
    <mergeCell ref="B8:B19"/>
    <mergeCell ref="C8:D10"/>
    <mergeCell ref="H8:H10"/>
    <mergeCell ref="C11:C15"/>
    <mergeCell ref="C16:C18"/>
    <mergeCell ref="C19:D19"/>
    <mergeCell ref="B20:D20"/>
    <mergeCell ref="B21:D21"/>
    <mergeCell ref="B22:D23"/>
    <mergeCell ref="E22:F22"/>
    <mergeCell ref="G22:H22"/>
    <mergeCell ref="E23:F23"/>
    <mergeCell ref="G23:H23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/>
  </sheetViews>
  <sheetFormatPr defaultRowHeight="13.2" x14ac:dyDescent="0.25"/>
  <cols>
    <col min="3" max="3" width="58.21875" customWidth="1"/>
    <col min="7" max="7" width="18.44140625" customWidth="1"/>
  </cols>
  <sheetData>
    <row r="1" spans="1:14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5">
      <c r="A2" s="53" t="s">
        <v>1</v>
      </c>
      <c r="B2" s="54"/>
      <c r="C2" s="158"/>
      <c r="D2" s="158"/>
      <c r="E2" s="158"/>
      <c r="F2" s="158"/>
      <c r="G2" s="158"/>
      <c r="H2" s="158"/>
      <c r="I2" s="158"/>
      <c r="J2" s="55" t="s">
        <v>6</v>
      </c>
      <c r="K2" s="55"/>
      <c r="L2" s="56">
        <v>2020</v>
      </c>
      <c r="M2" s="57" t="s">
        <v>7</v>
      </c>
    </row>
    <row r="3" spans="1:14" x14ac:dyDescent="0.25">
      <c r="A3" s="71" t="s">
        <v>8</v>
      </c>
      <c r="B3" s="72"/>
      <c r="C3" s="73" t="s">
        <v>9</v>
      </c>
      <c r="D3" s="73"/>
      <c r="E3" s="58" t="s">
        <v>10</v>
      </c>
      <c r="F3" s="161" t="s">
        <v>65</v>
      </c>
      <c r="G3" s="161"/>
      <c r="H3" s="168" t="s">
        <v>12</v>
      </c>
      <c r="I3" s="168"/>
      <c r="J3" s="168"/>
      <c r="K3" s="168"/>
      <c r="L3" s="168"/>
      <c r="M3" s="168"/>
    </row>
    <row r="4" spans="1:14" x14ac:dyDescent="0.25">
      <c r="A4" s="74" t="s">
        <v>13</v>
      </c>
      <c r="B4" s="75"/>
      <c r="C4" s="76" t="s">
        <v>14</v>
      </c>
      <c r="D4" s="76"/>
      <c r="E4" s="58" t="s">
        <v>10</v>
      </c>
      <c r="F4" s="155" t="s">
        <v>66</v>
      </c>
      <c r="G4" s="155"/>
      <c r="H4" s="156"/>
      <c r="I4" s="156"/>
      <c r="J4" s="156"/>
      <c r="K4" s="156"/>
      <c r="L4" s="156"/>
      <c r="M4" s="156"/>
    </row>
    <row r="5" spans="1:14" x14ac:dyDescent="0.25">
      <c r="A5" s="74" t="s">
        <v>15</v>
      </c>
      <c r="B5" s="75"/>
      <c r="C5" s="77"/>
      <c r="D5" s="77"/>
      <c r="E5" s="58" t="s">
        <v>10</v>
      </c>
      <c r="F5" s="155"/>
      <c r="G5" s="155"/>
      <c r="H5" s="156" t="s">
        <v>16</v>
      </c>
      <c r="I5" s="156"/>
      <c r="J5" s="156"/>
      <c r="K5" s="156"/>
      <c r="L5" s="156"/>
      <c r="M5" s="156"/>
    </row>
    <row r="6" spans="1:14" x14ac:dyDescent="0.25">
      <c r="A6" s="78" t="s">
        <v>17</v>
      </c>
      <c r="B6" s="79"/>
      <c r="C6" s="80" t="s">
        <v>18</v>
      </c>
      <c r="D6" s="80"/>
      <c r="E6" s="63" t="s">
        <v>10</v>
      </c>
      <c r="F6" s="148" t="s">
        <v>93</v>
      </c>
      <c r="G6" s="148"/>
      <c r="H6" s="149"/>
      <c r="I6" s="149"/>
      <c r="J6" s="149"/>
      <c r="K6" s="149"/>
      <c r="L6" s="149"/>
      <c r="M6" s="149"/>
    </row>
    <row r="7" spans="1:14" x14ac:dyDescent="0.25">
      <c r="B7" s="166" t="s">
        <v>94</v>
      </c>
      <c r="C7" s="166"/>
      <c r="D7" s="166"/>
      <c r="E7" s="166"/>
      <c r="F7" s="166"/>
      <c r="G7" s="166"/>
    </row>
    <row r="8" spans="1:14" ht="12.75" customHeight="1" x14ac:dyDescent="0.25">
      <c r="B8" s="144" t="s">
        <v>95</v>
      </c>
      <c r="C8" s="167" t="s">
        <v>96</v>
      </c>
      <c r="D8" s="167"/>
      <c r="E8" s="167"/>
      <c r="F8" s="167"/>
      <c r="G8" s="152" t="s">
        <v>97</v>
      </c>
    </row>
    <row r="9" spans="1:14" ht="25.5" customHeight="1" x14ac:dyDescent="0.25">
      <c r="B9" s="144"/>
      <c r="C9" s="64" t="s">
        <v>98</v>
      </c>
      <c r="D9" s="64" t="s">
        <v>99</v>
      </c>
      <c r="E9" s="152" t="s">
        <v>70</v>
      </c>
      <c r="F9" s="152"/>
      <c r="G9" s="152"/>
    </row>
    <row r="10" spans="1:14" x14ac:dyDescent="0.25">
      <c r="B10" s="64">
        <v>1</v>
      </c>
      <c r="C10" s="81" t="s">
        <v>100</v>
      </c>
      <c r="D10" s="82" t="s">
        <v>45</v>
      </c>
      <c r="E10" s="163">
        <v>0.84099999999999997</v>
      </c>
      <c r="F10" s="163"/>
      <c r="G10" s="83"/>
    </row>
    <row r="11" spans="1:14" ht="15.6" x14ac:dyDescent="0.25">
      <c r="B11" s="64">
        <v>2</v>
      </c>
      <c r="C11" s="68" t="s">
        <v>101</v>
      </c>
      <c r="D11" s="84" t="s">
        <v>102</v>
      </c>
      <c r="E11" s="85"/>
      <c r="F11" s="86"/>
      <c r="G11" s="68">
        <v>9121</v>
      </c>
    </row>
    <row r="12" spans="1:14" ht="15.6" x14ac:dyDescent="0.25">
      <c r="B12" s="64">
        <v>3</v>
      </c>
      <c r="C12" s="68" t="s">
        <v>103</v>
      </c>
      <c r="D12" s="84" t="s">
        <v>104</v>
      </c>
      <c r="E12" s="85">
        <v>1.1379999999999999</v>
      </c>
      <c r="F12" s="87">
        <v>8408</v>
      </c>
      <c r="G12" s="68">
        <v>5904</v>
      </c>
    </row>
    <row r="13" spans="1:14" ht="15.6" x14ac:dyDescent="0.25">
      <c r="B13" s="64">
        <v>4</v>
      </c>
      <c r="C13" s="88" t="s">
        <v>105</v>
      </c>
      <c r="D13" s="84" t="s">
        <v>102</v>
      </c>
      <c r="E13" s="85"/>
      <c r="F13" s="86"/>
    </row>
    <row r="14" spans="1:14" ht="15.6" x14ac:dyDescent="0.25">
      <c r="B14" s="64">
        <v>5</v>
      </c>
      <c r="C14" s="68" t="s">
        <v>106</v>
      </c>
      <c r="D14" s="84" t="s">
        <v>104</v>
      </c>
      <c r="E14" s="85">
        <v>0.85099999999999998</v>
      </c>
      <c r="F14" s="86">
        <v>4721</v>
      </c>
      <c r="G14" s="68">
        <v>1798</v>
      </c>
    </row>
    <row r="15" spans="1:14" ht="15.6" x14ac:dyDescent="0.25">
      <c r="B15" s="64">
        <v>6</v>
      </c>
      <c r="C15" s="68" t="s">
        <v>107</v>
      </c>
      <c r="D15" s="84" t="s">
        <v>102</v>
      </c>
      <c r="E15" s="85"/>
      <c r="F15" s="86"/>
      <c r="G15" s="68"/>
    </row>
    <row r="16" spans="1:14" x14ac:dyDescent="0.25">
      <c r="B16" s="64">
        <v>7</v>
      </c>
      <c r="C16" s="164" t="s">
        <v>108</v>
      </c>
      <c r="D16" s="164"/>
      <c r="E16" s="164"/>
      <c r="F16" s="164"/>
      <c r="G16" s="68">
        <v>1000</v>
      </c>
    </row>
    <row r="17" spans="2:7" x14ac:dyDescent="0.25">
      <c r="B17" s="64">
        <v>8</v>
      </c>
      <c r="C17" s="164" t="s">
        <v>109</v>
      </c>
      <c r="D17" s="164"/>
      <c r="E17" s="164"/>
      <c r="F17" s="164"/>
      <c r="G17" s="68">
        <v>3308</v>
      </c>
    </row>
    <row r="18" spans="2:7" x14ac:dyDescent="0.25">
      <c r="B18" s="64">
        <v>9</v>
      </c>
      <c r="C18" s="164" t="s">
        <v>110</v>
      </c>
      <c r="D18" s="164"/>
      <c r="E18" s="164"/>
      <c r="F18" s="164"/>
      <c r="G18" s="68"/>
    </row>
    <row r="19" spans="2:7" x14ac:dyDescent="0.25">
      <c r="B19" s="64">
        <v>10</v>
      </c>
      <c r="C19" s="164" t="s">
        <v>111</v>
      </c>
      <c r="D19" s="164"/>
      <c r="E19" s="164"/>
      <c r="F19" s="164"/>
      <c r="G19" s="68">
        <v>2485</v>
      </c>
    </row>
    <row r="20" spans="2:7" ht="12.75" customHeight="1" x14ac:dyDescent="0.25">
      <c r="B20" s="165" t="s">
        <v>112</v>
      </c>
      <c r="C20" s="165"/>
      <c r="D20" s="165"/>
      <c r="E20" s="165"/>
      <c r="F20" s="165"/>
      <c r="G20" s="89">
        <f>SUM(G10:G19)</f>
        <v>23616</v>
      </c>
    </row>
  </sheetData>
  <sheetProtection selectLockedCells="1" selectUnlockedCells="1"/>
  <mergeCells count="21">
    <mergeCell ref="A1:N1"/>
    <mergeCell ref="C2:I2"/>
    <mergeCell ref="F3:G3"/>
    <mergeCell ref="H3:M3"/>
    <mergeCell ref="F4:G4"/>
    <mergeCell ref="H4:M4"/>
    <mergeCell ref="F5:G5"/>
    <mergeCell ref="H5:M5"/>
    <mergeCell ref="F6:G6"/>
    <mergeCell ref="H6:M6"/>
    <mergeCell ref="B7:G7"/>
    <mergeCell ref="B8:B9"/>
    <mergeCell ref="C8:F8"/>
    <mergeCell ref="G8:G9"/>
    <mergeCell ref="E9:F9"/>
    <mergeCell ref="E10:F10"/>
    <mergeCell ref="C16:F16"/>
    <mergeCell ref="C17:F17"/>
    <mergeCell ref="C18:F18"/>
    <mergeCell ref="C19:F19"/>
    <mergeCell ref="B20:F20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workbookViewId="0">
      <selection activeCell="P15" sqref="P15"/>
    </sheetView>
  </sheetViews>
  <sheetFormatPr defaultRowHeight="13.2" x14ac:dyDescent="0.25"/>
  <cols>
    <col min="2" max="2" width="21" customWidth="1"/>
    <col min="3" max="7" width="15.5546875" customWidth="1"/>
  </cols>
  <sheetData>
    <row r="1" spans="1:14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5">
      <c r="A2" s="90" t="s">
        <v>1</v>
      </c>
      <c r="B2" s="54"/>
      <c r="C2" s="91"/>
      <c r="D2" s="92"/>
      <c r="E2" s="55"/>
      <c r="F2" s="55"/>
      <c r="G2" s="55"/>
      <c r="H2" s="55"/>
      <c r="I2" s="55"/>
      <c r="J2" s="55" t="s">
        <v>6</v>
      </c>
      <c r="K2" s="55"/>
      <c r="L2" s="56">
        <v>2020</v>
      </c>
      <c r="M2" s="57" t="s">
        <v>7</v>
      </c>
    </row>
    <row r="3" spans="1:14" x14ac:dyDescent="0.25">
      <c r="A3" s="61" t="s">
        <v>8</v>
      </c>
      <c r="B3" s="93"/>
      <c r="C3" s="160" t="s">
        <v>9</v>
      </c>
      <c r="D3" s="160"/>
      <c r="E3" s="58" t="s">
        <v>10</v>
      </c>
      <c r="F3" s="161" t="s">
        <v>65</v>
      </c>
      <c r="G3" s="161"/>
      <c r="H3" s="168" t="s">
        <v>12</v>
      </c>
      <c r="I3" s="168"/>
      <c r="J3" s="168"/>
      <c r="K3" s="168"/>
      <c r="L3" s="168"/>
      <c r="M3" s="168"/>
    </row>
    <row r="4" spans="1:14" x14ac:dyDescent="0.25">
      <c r="A4" s="61" t="s">
        <v>13</v>
      </c>
      <c r="B4" s="94"/>
      <c r="C4" s="154" t="s">
        <v>14</v>
      </c>
      <c r="D4" s="154"/>
      <c r="E4" s="58" t="s">
        <v>10</v>
      </c>
      <c r="F4" s="155" t="s">
        <v>66</v>
      </c>
      <c r="G4" s="155"/>
      <c r="H4" s="156"/>
      <c r="I4" s="156"/>
      <c r="J4" s="156"/>
      <c r="K4" s="156"/>
      <c r="L4" s="156"/>
      <c r="M4" s="156"/>
    </row>
    <row r="5" spans="1:14" x14ac:dyDescent="0.25">
      <c r="A5" s="153" t="s">
        <v>15</v>
      </c>
      <c r="B5" s="153"/>
      <c r="C5" s="157"/>
      <c r="D5" s="157"/>
      <c r="E5" s="58" t="s">
        <v>10</v>
      </c>
      <c r="F5" s="155"/>
      <c r="G5" s="155"/>
      <c r="H5" s="156" t="s">
        <v>16</v>
      </c>
      <c r="I5" s="156"/>
      <c r="J5" s="156"/>
      <c r="K5" s="156"/>
      <c r="L5" s="156"/>
      <c r="M5" s="156"/>
    </row>
    <row r="6" spans="1:14" x14ac:dyDescent="0.25">
      <c r="A6" s="62" t="s">
        <v>17</v>
      </c>
      <c r="B6" s="95"/>
      <c r="C6" s="147" t="s">
        <v>18</v>
      </c>
      <c r="D6" s="147"/>
      <c r="E6" s="63" t="s">
        <v>10</v>
      </c>
      <c r="F6" s="148" t="s">
        <v>93</v>
      </c>
      <c r="G6" s="148"/>
      <c r="H6" s="149"/>
      <c r="I6" s="149"/>
      <c r="J6" s="149"/>
      <c r="K6" s="149"/>
      <c r="L6" s="149"/>
      <c r="M6" s="149"/>
    </row>
    <row r="7" spans="1:14" x14ac:dyDescent="0.25">
      <c r="B7" s="169" t="s">
        <v>113</v>
      </c>
      <c r="C7" s="169"/>
      <c r="D7" s="169"/>
      <c r="E7" s="169"/>
      <c r="F7" s="169"/>
      <c r="G7" s="169"/>
    </row>
    <row r="8" spans="1:14" x14ac:dyDescent="0.25">
      <c r="B8" s="170" t="s">
        <v>98</v>
      </c>
      <c r="C8" s="171" t="s">
        <v>114</v>
      </c>
      <c r="D8" s="171"/>
      <c r="E8" s="171"/>
      <c r="F8" s="171" t="s">
        <v>115</v>
      </c>
      <c r="G8" s="171"/>
    </row>
    <row r="9" spans="1:14" ht="48" x14ac:dyDescent="0.25">
      <c r="B9" s="170"/>
      <c r="C9" s="96" t="s">
        <v>116</v>
      </c>
      <c r="D9" s="97" t="s">
        <v>117</v>
      </c>
      <c r="E9" s="97" t="s">
        <v>118</v>
      </c>
      <c r="F9" s="97" t="s">
        <v>119</v>
      </c>
      <c r="G9" s="97" t="s">
        <v>120</v>
      </c>
    </row>
    <row r="10" spans="1:14" x14ac:dyDescent="0.25">
      <c r="B10" s="70">
        <v>1</v>
      </c>
      <c r="C10" s="70">
        <v>2</v>
      </c>
      <c r="D10" s="70">
        <v>3</v>
      </c>
      <c r="E10" s="70">
        <v>4</v>
      </c>
      <c r="F10" s="70">
        <v>5</v>
      </c>
      <c r="G10" s="70">
        <v>6</v>
      </c>
    </row>
    <row r="11" spans="1:14" x14ac:dyDescent="0.25">
      <c r="B11" s="98" t="s">
        <v>121</v>
      </c>
      <c r="C11" s="99"/>
      <c r="D11" s="99">
        <v>9107</v>
      </c>
      <c r="E11" s="99">
        <v>995.5</v>
      </c>
      <c r="F11" s="99"/>
      <c r="G11" s="99"/>
    </row>
    <row r="12" spans="1:14" ht="26.4" x14ac:dyDescent="0.25">
      <c r="B12" s="98" t="s">
        <v>122</v>
      </c>
      <c r="C12" s="99"/>
      <c r="D12" s="99"/>
      <c r="E12" s="99"/>
      <c r="F12" s="99"/>
      <c r="G12" s="99"/>
    </row>
    <row r="13" spans="1:14" ht="26.4" x14ac:dyDescent="0.25">
      <c r="B13" s="98" t="s">
        <v>123</v>
      </c>
      <c r="C13" s="99"/>
      <c r="D13" s="99"/>
      <c r="E13" s="99"/>
      <c r="F13" s="99"/>
      <c r="G13" s="99"/>
    </row>
    <row r="14" spans="1:14" x14ac:dyDescent="0.25">
      <c r="B14" s="100" t="s">
        <v>124</v>
      </c>
      <c r="C14" s="101"/>
      <c r="D14" s="101"/>
      <c r="E14" s="101"/>
      <c r="F14" s="101"/>
      <c r="G14" s="102"/>
    </row>
    <row r="15" spans="1:14" ht="251.25" customHeight="1" x14ac:dyDescent="0.25">
      <c r="B15" s="172"/>
      <c r="C15" s="172"/>
      <c r="D15" s="172"/>
      <c r="E15" s="172"/>
      <c r="F15" s="172"/>
      <c r="G15" s="172"/>
    </row>
  </sheetData>
  <sheetProtection selectLockedCells="1" selectUnlockedCells="1"/>
  <mergeCells count="19">
    <mergeCell ref="H4:M4"/>
    <mergeCell ref="H5:M5"/>
    <mergeCell ref="C6:D6"/>
    <mergeCell ref="F6:G6"/>
    <mergeCell ref="H6:M6"/>
    <mergeCell ref="A1:N1"/>
    <mergeCell ref="C3:D3"/>
    <mergeCell ref="F3:G3"/>
    <mergeCell ref="H3:M3"/>
    <mergeCell ref="C4:D4"/>
    <mergeCell ref="F4:G4"/>
    <mergeCell ref="B7:G7"/>
    <mergeCell ref="B8:B9"/>
    <mergeCell ref="C8:E8"/>
    <mergeCell ref="F8:G8"/>
    <mergeCell ref="B15:G15"/>
    <mergeCell ref="A5:B5"/>
    <mergeCell ref="C5:D5"/>
    <mergeCell ref="F5:G5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 A</vt:lpstr>
      <vt:lpstr>TABELA B</vt:lpstr>
      <vt:lpstr>TABELA C</vt:lpstr>
      <vt:lpstr>TABELA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Maciej Jankowski</cp:lastModifiedBy>
  <dcterms:created xsi:type="dcterms:W3CDTF">2021-09-09T11:58:43Z</dcterms:created>
  <dcterms:modified xsi:type="dcterms:W3CDTF">2021-09-10T11:26:32Z</dcterms:modified>
</cp:coreProperties>
</file>